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.ulewicz\Desktop\"/>
    </mc:Choice>
  </mc:AlternateContent>
  <xr:revisionPtr revIDLastSave="0" documentId="8_{5DE12A64-C257-4359-83DE-D257D05AC007}" xr6:coauthVersionLast="47" xr6:coauthVersionMax="47" xr10:uidLastSave="{00000000-0000-0000-0000-000000000000}"/>
  <bookViews>
    <workbookView xWindow="3855" yWindow="3855" windowWidth="12045" windowHeight="11385" tabRatio="751" activeTab="7" xr2:uid="{00000000-000D-0000-FFFF-FFFF00000000}"/>
  </bookViews>
  <sheets>
    <sheet name="Tab.1" sheetId="1" r:id="rId1"/>
    <sheet name="Tab.2" sheetId="27" r:id="rId2"/>
    <sheet name="Tab.3a" sheetId="3" r:id="rId3"/>
    <sheet name="Tab.3b" sheetId="25" r:id="rId4"/>
    <sheet name="Tab.4" sheetId="28" r:id="rId5"/>
    <sheet name="Tab.5a ptaki" sheetId="26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</sheets>
  <definedNames>
    <definedName name="_xlnm._FilterDatabase" localSheetId="7" hidden="1">'TAB.6.'!$A$1:$F$28</definedName>
    <definedName name="_xlnm.Print_Area" localSheetId="0">Tab.1!$A$1:$AO$91</definedName>
    <definedName name="_xlnm.Print_Area" localSheetId="1">Tab.2!$A$1:$G$22</definedName>
    <definedName name="_xlnm.Print_Area" localSheetId="2">Tab.3a!$A$1:$AQ$64</definedName>
    <definedName name="_xlnm.Print_Area" localSheetId="3">Tab.3b!$A$1:$H$27</definedName>
    <definedName name="_xlnm.Print_Area" localSheetId="4">Tab.4!$A$1:$AD$30</definedName>
    <definedName name="_xlnm.Print_Area" localSheetId="7">'TAB.6.'!$A$1:$L$34</definedName>
    <definedName name="_xlnm.Print_Area" localSheetId="8">Tab.7!$A$1:$L$31</definedName>
    <definedName name="_xlnm.Print_Area" localSheetId="9">Tab.8!$A$1:$G$62</definedName>
    <definedName name="_xlnm.Print_Titles" localSheetId="8">Tab.7!$3:$3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F5" i="21"/>
  <c r="U29" i="24"/>
  <c r="M29" i="24"/>
  <c r="G29" i="24"/>
  <c r="E29" i="24"/>
  <c r="D29" i="24"/>
  <c r="F29" i="24"/>
  <c r="K27" i="26"/>
  <c r="J12" i="26"/>
  <c r="E44" i="26" l="1"/>
  <c r="F22" i="21" l="1"/>
  <c r="E39" i="12"/>
  <c r="D39" i="12"/>
  <c r="E27" i="26"/>
  <c r="D27" i="26"/>
  <c r="L27" i="26"/>
  <c r="Y26" i="1" l="1"/>
  <c r="F9" i="26"/>
  <c r="F11" i="26"/>
  <c r="F13" i="26"/>
  <c r="F16" i="26"/>
  <c r="F17" i="26"/>
  <c r="F18" i="26"/>
  <c r="F19" i="26"/>
  <c r="F20" i="26"/>
  <c r="F21" i="26"/>
  <c r="F22" i="26"/>
  <c r="F24" i="26"/>
  <c r="F25" i="26"/>
  <c r="F26" i="26"/>
  <c r="F8" i="26"/>
  <c r="G27" i="26"/>
  <c r="H27" i="26"/>
  <c r="I27" i="26"/>
  <c r="J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K39" i="12"/>
  <c r="J39" i="12"/>
  <c r="I39" i="12"/>
  <c r="H39" i="12"/>
  <c r="G39" i="12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D25" i="3" s="1"/>
  <c r="F24" i="3"/>
  <c r="G24" i="3"/>
  <c r="H24" i="3"/>
  <c r="F22" i="27"/>
  <c r="E22" i="27"/>
  <c r="D22" i="27"/>
  <c r="C22" i="27"/>
  <c r="X10" i="1"/>
  <c r="F21" i="13"/>
  <c r="D27" i="1"/>
  <c r="C58" i="14"/>
  <c r="Y25" i="1"/>
  <c r="AA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Z27" i="1"/>
  <c r="I27" i="1"/>
  <c r="G59" i="14"/>
  <c r="G58" i="14"/>
  <c r="F58" i="14"/>
  <c r="D59" i="14"/>
  <c r="E59" i="14"/>
  <c r="F59" i="14"/>
  <c r="C59" i="14"/>
  <c r="D58" i="14"/>
  <c r="E58" i="14"/>
  <c r="R27" i="1"/>
  <c r="F27" i="1"/>
  <c r="L27" i="1"/>
  <c r="H27" i="1"/>
  <c r="T27" i="1"/>
  <c r="O27" i="1"/>
  <c r="G27" i="1"/>
  <c r="K27" i="1"/>
  <c r="M27" i="1"/>
  <c r="Q27" i="1"/>
  <c r="S27" i="1"/>
  <c r="U27" i="1"/>
  <c r="E27" i="1"/>
  <c r="N27" i="1"/>
  <c r="W27" i="1"/>
  <c r="J27" i="1"/>
  <c r="P27" i="1"/>
  <c r="Y28" i="1" l="1"/>
  <c r="X28" i="1"/>
  <c r="D24" i="3"/>
  <c r="X27" i="1"/>
  <c r="F39" i="12"/>
  <c r="Y27" i="1"/>
  <c r="D23" i="25"/>
  <c r="F27" i="26"/>
  <c r="V28" i="28" l="1"/>
  <c r="X28" i="28"/>
  <c r="K28" i="28"/>
  <c r="U28" i="28"/>
  <c r="F28" i="28"/>
  <c r="P28" i="28"/>
  <c r="AA28" i="28"/>
  <c r="W28" i="28"/>
  <c r="Q28" i="28"/>
  <c r="O28" i="28"/>
  <c r="N28" i="28"/>
  <c r="J28" i="28"/>
  <c r="AC28" i="28"/>
  <c r="C28" i="28"/>
  <c r="B28" i="28"/>
  <c r="H28" i="28"/>
  <c r="T28" i="28"/>
  <c r="Z28" i="28"/>
  <c r="L28" i="28"/>
  <c r="G28" i="28"/>
  <c r="D28" i="28"/>
  <c r="I28" i="28"/>
  <c r="S28" i="28"/>
  <c r="E28" i="28"/>
  <c r="Y28" i="28"/>
  <c r="M28" i="28"/>
  <c r="AB28" i="28"/>
  <c r="AD28" i="28"/>
  <c r="R28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J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<sst xmlns="http://schemas.openxmlformats.org/spreadsheetml/2006/main" count="687" uniqueCount="300">
  <si>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</si>
  <si>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</si>
  <si>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</si>
  <si>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</si>
  <si>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</si>
  <si>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</si>
  <si>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</si>
  <si>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</si>
  <si>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</si>
  <si>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</si>
  <si>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</si>
  <si>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</si>
  <si>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</si>
  <si>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</si>
  <si>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</si>
  <si>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</si>
  <si>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</si>
  <si>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</si>
  <si>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</si>
  <si>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</si>
  <si>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</si>
  <si>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</si>
  <si>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</si>
  <si>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</si>
  <si>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</si>
  <si>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</si>
  <si>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</si>
  <si>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</si>
  <si>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</si>
  <si>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</si>
  <si>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</si>
  <si>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</si>
  <si>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</si>
  <si>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</si>
  <si>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</si>
  <si>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</si>
  <si>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</si>
  <si>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</si>
  <si>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</si>
  <si>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</si>
  <si>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</si>
  <si>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</si>
  <si>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</si>
  <si>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</si>
  <si>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</si>
  <si>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</si>
  <si>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</si>
  <si>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</si>
  <si>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</si>
  <si>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</si>
  <si>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</si>
  <si>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</si>
  <si>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</si>
  <si>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</si>
  <si>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</si>
  <si>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</si>
  <si>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</si>
  <si>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</si>
  <si>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</si>
  <si>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</si>
  <si>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</si>
  <si>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</si>
  <si>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</si>
  <si>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</si>
  <si>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</si>
  <si>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</si>
  <si>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</si>
  <si>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</si>
  <si>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</si>
  <si>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</si>
  <si>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</si>
  <si>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</si>
  <si>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</si>
  <si>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</si>
  <si>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</si>
  <si>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</si>
  <si>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</si>
  <si>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</si>
  <si>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</si>
  <si>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</si>
  <si>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</si>
  <si>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</si>
  <si>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</si>
  <si>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</si>
  <si>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</si>
  <si>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</si>
  <si>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</si>
  <si>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</si>
  <si>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</si>
  <si>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</si>
  <si>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</si>
  <si>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</si>
  <si>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</si>
  <si>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</si>
  <si>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</si>
  <si>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</si>
  <si>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</si>
  <si>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</si>
  <si>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</si>
  <si>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</si>
  <si>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</si>
  <si>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</si>
  <si>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</si>
  <si>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</si>
  <si>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</si>
  <si>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</si>
  <si>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</si>
  <si>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</si>
  <si>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</si>
  <si>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</si>
  <si>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</si>
  <si>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</si>
  <si>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</si>
  <si>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</si>
  <si>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</si>
  <si>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</si>
  <si>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</si>
  <si>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</si>
  <si>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</si>
  <si>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</si>
  <si>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</si>
  <si>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</si>
  <si>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</si>
  <si>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</si>
  <si>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</si>
  <si>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</si>
  <si>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</si>
  <si>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</si>
  <si>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</si>
  <si>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</si>
  <si>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</si>
  <si>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</si>
  <si>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</si>
  <si>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</si>
  <si>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</si>
  <si>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</si>
  <si>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</si>
  <si>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</si>
  <si>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</si>
  <si>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</si>
  <si>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</si>
  <si>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</si>
  <si>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</si>
  <si>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</si>
  <si>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</si>
  <si>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</si>
  <si>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</si>
  <si>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</si>
  <si>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</si>
  <si>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</si>
  <si>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</si>
  <si>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</si>
  <si>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</si>
  <si>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</si>
  <si>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</si>
  <si>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</si>
  <si>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</si>
  <si>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</si>
  <si>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</si>
  <si>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</si>
  <si>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</si>
  <si>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</si>
  <si>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</si>
  <si>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</si>
  <si>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</si>
  <si>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</si>
  <si>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</si>
  <si>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</si>
  <si>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</si>
  <si>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</si>
  <si>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</si>
  <si>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</si>
  <si>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</si>
  <si>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</si>
  <si>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</si>
  <si>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</si>
  <si>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</si>
  <si>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</si>
  <si>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</si>
  <si>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</si>
  <si>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</si>
  <si>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</si>
  <si>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</si>
  <si>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</si>
  <si>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</si>
  <si>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</si>
  <si>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</si>
  <si>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</si>
  <si>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</si>
  <si>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</si>
  <si>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</si>
  <si>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</si>
  <si>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</si>
  <si>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</si>
  <si>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</si>
  <si>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</si>
  <si>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</si>
  <si>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</si>
  <si>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</si>
  <si>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</si>
  <si>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</si>
  <si>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</si>
  <si>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</si>
  <si>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</si>
  <si>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</si>
  <si>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</si>
  <si>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</si>
  <si>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</si>
  <si>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</si>
  <si>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</si>
  <si>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</si>
  <si>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</si>
  <si>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</si>
  <si>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</si>
  <si>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</si>
  <si>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</si>
  <si>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</si>
  <si>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 xml:space="preserve">             PAŃSTWOWYCH: PLANY OCHRONY REZERWATÓW I INNE</t>
  </si>
  <si>
    <t>formy ochrony przyrody  % powierzchni leśnej</t>
  </si>
  <si>
    <t xml:space="preserve">formy ochrony przyrody  % powierzchni w zarządzie RDLP 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</si>
  <si>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</si>
  <si>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</si>
  <si>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</si>
  <si>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</si>
  <si>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</si>
  <si>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</si>
  <si>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</si>
  <si>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</si>
  <si>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</si>
  <si>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</si>
  <si>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</si>
  <si>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</si>
  <si>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</si>
  <si>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</si>
  <si>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</si>
  <si>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</si>
  <si>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</si>
  <si>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</si>
  <si>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</si>
  <si>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</si>
  <si>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</si>
  <si>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</si>
  <si>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</si>
  <si>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</si>
  <si>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</si>
  <si>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</si>
  <si>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</si>
  <si>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</si>
  <si>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</si>
  <si>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</si>
  <si>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</si>
  <si>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</si>
  <si>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</si>
  <si>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</si>
  <si>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t>Tab. 5. OCHRONA STREFOWA - ptaki</t>
  </si>
  <si>
    <t>PZO w PUL w opracowywaniu</t>
  </si>
  <si>
    <t xml:space="preserve">PO jeżeli jest proszę opisać </t>
  </si>
  <si>
    <t>* Powierzchnia obszarów N2000 na terenie LP - orientacyjna, obliczona z mapy numerycznej</t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</si>
  <si>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</si>
  <si>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</si>
  <si>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</si>
  <si>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</si>
  <si>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31.12.2023 r.</t>
  </si>
  <si>
    <t>Rezerwat utworzony / powiększony w 2023 r.</t>
  </si>
  <si>
    <t xml:space="preserve">Dodatkowe informacje z 2023 r.: </t>
  </si>
  <si>
    <t>TAB. 9 FORMY OCHRONY PRZYRODY W LASACH W ZARZĄDZIE LASÓW PAŃSTWOWYCH W 2023 r. dane dla GUS</t>
  </si>
  <si>
    <t xml:space="preserve">TAB. 9A FORMY OCHRONY PRZYRODY W LASACH W ZARZĄDZIE LASÓW PAŃSTWOWYCH W 2023 r. dane dla GUS /nadleśnictwami / </t>
  </si>
  <si>
    <t>Liczba stref w 2023 r.:</t>
  </si>
  <si>
    <r>
      <t>Powierzchnia na terenie LP (ha)</t>
    </r>
    <r>
      <rPr>
        <b/>
        <vertAlign val="superscript"/>
        <sz val="10"/>
        <color theme="0"/>
        <rFont val="Verdana"/>
        <family val="2"/>
        <charset val="238"/>
      </rPr>
      <t>*</t>
    </r>
  </si>
  <si>
    <r>
      <t xml:space="preserve">par </t>
    </r>
    <r>
      <rPr>
        <sz val="12"/>
        <color theme="0"/>
        <rFont val="Verdana"/>
        <family val="2"/>
        <charset val="238"/>
      </rPr>
      <t>(gatunki lp. 1 –17)</t>
    </r>
    <r>
      <rPr>
        <b/>
        <sz val="12"/>
        <color theme="0"/>
        <rFont val="Verdana"/>
        <family val="2"/>
        <charset val="238"/>
      </rPr>
      <t xml:space="preserve"> 
szt </t>
    </r>
    <r>
      <rPr>
        <sz val="12"/>
        <color theme="0"/>
        <rFont val="Verdana"/>
        <family val="2"/>
        <charset val="238"/>
      </rPr>
      <t>(gatunki lp. 18-19)</t>
    </r>
    <r>
      <rPr>
        <b/>
        <sz val="12"/>
        <color theme="0"/>
        <rFont val="Verdana"/>
        <family val="2"/>
        <charset val="238"/>
      </rPr>
      <t xml:space="preserve">  </t>
    </r>
  </si>
  <si>
    <r>
      <t>Powierzchnia na terenie LP (ha)</t>
    </r>
    <r>
      <rPr>
        <b/>
        <vertAlign val="superscript"/>
        <sz val="9"/>
        <color theme="0"/>
        <rFont val="Tahoma"/>
        <family val="2"/>
        <charset val="238"/>
      </rPr>
      <t>*</t>
    </r>
  </si>
  <si>
    <t>Kod obszaru**</t>
  </si>
  <si>
    <t>** KOD w formacie PL*000000</t>
  </si>
  <si>
    <t xml:space="preserve">w tym: pomniki "powierzch." </t>
  </si>
  <si>
    <t xml:space="preserve">Pow. </t>
  </si>
  <si>
    <t>Nazwa Rezerwatu</t>
  </si>
  <si>
    <t>Gązwa</t>
  </si>
  <si>
    <t>Piłaki</t>
  </si>
  <si>
    <t xml:space="preserve">Dębowo </t>
  </si>
  <si>
    <t>Bukowy</t>
  </si>
  <si>
    <t>Mrągowo</t>
  </si>
  <si>
    <t>Dębowo</t>
  </si>
  <si>
    <t>-</t>
  </si>
  <si>
    <t>Jezior Legińsko-Mrągowskich</t>
  </si>
  <si>
    <t>Doliny Symsarny</t>
  </si>
  <si>
    <t>Otuliny Mazurskiego Parku Krajobrazowego</t>
  </si>
  <si>
    <t>2 pary</t>
  </si>
  <si>
    <t>1 para</t>
  </si>
  <si>
    <t>Kania ruda i czarna</t>
  </si>
  <si>
    <t>Orlik krzykliwy</t>
  </si>
  <si>
    <t>PLB280008</t>
  </si>
  <si>
    <t>Puszcza Piska</t>
  </si>
  <si>
    <t>Warmińsko-Mazurskie</t>
  </si>
  <si>
    <t>PLH280048</t>
  </si>
  <si>
    <t>PLH280011</t>
  </si>
  <si>
    <t>Ostoja Piska</t>
  </si>
  <si>
    <t>30 par</t>
  </si>
  <si>
    <t>9 par</t>
  </si>
  <si>
    <t>4 pary</t>
  </si>
  <si>
    <t>Strefa wspólna powołana dla dwóch par orlików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</si>
</sst>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"/>
    <numFmt numFmtId="166" formatCode="#,##0.0"/>
  </numFmts>
  <fonts count="52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u/>
      <sz val="12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8.5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theme="0"/>
      <name val="Verdana"/>
      <family val="2"/>
      <charset val="238"/>
    </font>
    <font>
      <sz val="11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vertAlign val="superscript"/>
      <sz val="10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12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vertAlign val="superscript"/>
      <sz val="9"/>
      <color theme="0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87C54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BB2649"/>
        <bgColor indexed="64"/>
      </patternFill>
    </fill>
    <fill>
      <patternFill patternType="solid">
        <fgColor rgb="FFE2708B"/>
        <bgColor indexed="64"/>
      </patternFill>
    </fill>
    <fill>
      <patternFill patternType="solid">
        <fgColor rgb="FF6667AB"/>
        <bgColor indexed="64"/>
      </patternFill>
    </fill>
    <fill>
      <patternFill patternType="solid">
        <fgColor rgb="FFA3A4CD"/>
        <bgColor indexed="64"/>
      </patternFill>
    </fill>
    <fill>
      <patternFill patternType="solid">
        <fgColor rgb="FF0F4C81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88B04B"/>
        <bgColor rgb="FF000000"/>
      </patternFill>
    </fill>
    <fill>
      <patternFill patternType="solid">
        <fgColor rgb="FFB7BD6B"/>
        <bgColor indexed="64"/>
      </patternFill>
    </fill>
    <fill>
      <patternFill patternType="solid">
        <fgColor rgb="FF779768"/>
        <bgColor indexed="64"/>
      </patternFill>
    </fill>
    <fill>
      <patternFill patternType="solid">
        <fgColor rgb="FF90AA84"/>
        <bgColor indexed="64"/>
      </patternFill>
    </fill>
    <fill>
      <patternFill patternType="solid">
        <fgColor rgb="FFB7BD6B"/>
        <bgColor rgb="FF000000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32" fillId="3" borderId="0" applyNumberFormat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9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4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5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5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5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5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6" fontId="8" fillId="0" borderId="0" xfId="0" applyNumberFormat="1" applyFont="1"/>
    <xf numFmtId="165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6" fillId="0" borderId="0" xfId="5" applyFont="1"/>
    <xf numFmtId="0" fontId="17" fillId="0" borderId="0" xfId="5" applyFont="1"/>
    <xf numFmtId="2" fontId="17" fillId="0" borderId="0" xfId="5" applyNumberFormat="1" applyFont="1" applyBorder="1"/>
    <xf numFmtId="0" fontId="17" fillId="0" borderId="0" xfId="5" applyFont="1" applyBorder="1"/>
    <xf numFmtId="2" fontId="17" fillId="0" borderId="0" xfId="5" applyNumberFormat="1" applyFont="1"/>
    <xf numFmtId="0" fontId="17" fillId="0" borderId="0" xfId="0" applyFont="1"/>
    <xf numFmtId="2" fontId="18" fillId="0" borderId="0" xfId="5" applyNumberFormat="1" applyFont="1"/>
    <xf numFmtId="0" fontId="18" fillId="0" borderId="0" xfId="5" applyFont="1"/>
    <xf numFmtId="0" fontId="18" fillId="0" borderId="0" xfId="0" applyFont="1"/>
    <xf numFmtId="0" fontId="18" fillId="5" borderId="0" xfId="0" applyFont="1" applyFill="1"/>
    <xf numFmtId="0" fontId="17" fillId="4" borderId="16" xfId="5" applyFont="1" applyFill="1" applyBorder="1" applyAlignment="1">
      <alignment horizontal="right" vertical="center"/>
    </xf>
    <xf numFmtId="0" fontId="17" fillId="4" borderId="17" xfId="5" applyFont="1" applyFill="1" applyBorder="1" applyAlignment="1">
      <alignment vertical="center"/>
    </xf>
    <xf numFmtId="1" fontId="20" fillId="4" borderId="17" xfId="5" applyNumberFormat="1" applyFont="1" applyFill="1" applyBorder="1"/>
    <xf numFmtId="2" fontId="20" fillId="4" borderId="17" xfId="5" applyNumberFormat="1" applyFont="1" applyFill="1" applyBorder="1"/>
    <xf numFmtId="2" fontId="20" fillId="4" borderId="6" xfId="5" applyNumberFormat="1" applyFont="1" applyFill="1" applyBorder="1"/>
    <xf numFmtId="1" fontId="20" fillId="4" borderId="6" xfId="5" applyNumberFormat="1" applyFont="1" applyFill="1" applyBorder="1"/>
    <xf numFmtId="2" fontId="20" fillId="4" borderId="18" xfId="5" applyNumberFormat="1" applyFont="1" applyFill="1" applyBorder="1"/>
    <xf numFmtId="1" fontId="20" fillId="4" borderId="19" xfId="5" applyNumberFormat="1" applyFont="1" applyFill="1" applyBorder="1"/>
    <xf numFmtId="2" fontId="18" fillId="0" borderId="20" xfId="5" applyNumberFormat="1" applyFont="1" applyBorder="1"/>
    <xf numFmtId="2" fontId="18" fillId="0" borderId="21" xfId="5" applyNumberFormat="1" applyFont="1" applyBorder="1"/>
    <xf numFmtId="0" fontId="18" fillId="0" borderId="0" xfId="5" applyFont="1" applyBorder="1"/>
    <xf numFmtId="0" fontId="17" fillId="4" borderId="4" xfId="5" applyFont="1" applyFill="1" applyBorder="1" applyAlignment="1">
      <alignment horizontal="right" vertical="center"/>
    </xf>
    <xf numFmtId="0" fontId="17" fillId="4" borderId="1" xfId="5" applyFont="1" applyFill="1" applyBorder="1" applyAlignment="1">
      <alignment vertical="center"/>
    </xf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1" fontId="17" fillId="4" borderId="1" xfId="5" applyNumberFormat="1" applyFont="1" applyFill="1" applyBorder="1"/>
    <xf numFmtId="2" fontId="17" fillId="4" borderId="1" xfId="5" applyNumberFormat="1" applyFont="1" applyFill="1" applyBorder="1"/>
    <xf numFmtId="2" fontId="20" fillId="4" borderId="1" xfId="5" applyNumberFormat="1" applyFont="1" applyFill="1" applyBorder="1" applyAlignment="1">
      <alignment horizontal="right"/>
    </xf>
    <xf numFmtId="2" fontId="20" fillId="4" borderId="2" xfId="5" applyNumberFormat="1" applyFont="1" applyFill="1" applyBorder="1" applyAlignment="1">
      <alignment horizontal="right"/>
    </xf>
    <xf numFmtId="1" fontId="20" fillId="4" borderId="22" xfId="5" applyNumberFormat="1" applyFont="1" applyFill="1" applyBorder="1"/>
    <xf numFmtId="2" fontId="18" fillId="0" borderId="5" xfId="5" applyNumberFormat="1" applyFont="1" applyBorder="1"/>
    <xf numFmtId="2" fontId="18" fillId="0" borderId="23" xfId="5" applyNumberFormat="1" applyFont="1" applyBorder="1"/>
    <xf numFmtId="2" fontId="20" fillId="4" borderId="2" xfId="5" applyNumberFormat="1" applyFont="1" applyFill="1" applyBorder="1"/>
    <xf numFmtId="2" fontId="17" fillId="4" borderId="2" xfId="5" applyNumberFormat="1" applyFont="1" applyFill="1" applyBorder="1"/>
    <xf numFmtId="0" fontId="17" fillId="4" borderId="24" xfId="5" applyFont="1" applyFill="1" applyBorder="1" applyAlignment="1">
      <alignment vertical="center"/>
    </xf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1" fontId="17" fillId="4" borderId="24" xfId="5" applyNumberFormat="1" applyFont="1" applyFill="1" applyBorder="1"/>
    <xf numFmtId="2" fontId="17" fillId="4" borderId="24" xfId="5" applyNumberFormat="1" applyFont="1" applyFill="1" applyBorder="1"/>
    <xf numFmtId="2" fontId="20" fillId="4" borderId="24" xfId="5" applyNumberFormat="1" applyFont="1" applyFill="1" applyBorder="1" applyAlignment="1">
      <alignment horizontal="right"/>
    </xf>
    <xf numFmtId="2" fontId="20" fillId="4" borderId="25" xfId="5" applyNumberFormat="1" applyFont="1" applyFill="1" applyBorder="1" applyAlignment="1">
      <alignment horizontal="right"/>
    </xf>
    <xf numFmtId="1" fontId="20" fillId="4" borderId="26" xfId="5" applyNumberFormat="1" applyFont="1" applyFill="1" applyBorder="1"/>
    <xf numFmtId="2" fontId="18" fillId="0" borderId="27" xfId="5" applyNumberFormat="1" applyFont="1" applyBorder="1"/>
    <xf numFmtId="2" fontId="18" fillId="0" borderId="28" xfId="5" applyNumberFormat="1" applyFont="1" applyBorder="1"/>
    <xf numFmtId="1" fontId="20" fillId="4" borderId="29" xfId="5" applyNumberFormat="1" applyFont="1" applyFill="1" applyBorder="1" applyAlignment="1">
      <alignment horizontal="right" vertical="center"/>
    </xf>
    <xf numFmtId="2" fontId="20" fillId="4" borderId="29" xfId="5" applyNumberFormat="1" applyFont="1" applyFill="1" applyBorder="1" applyAlignment="1">
      <alignment horizontal="right" vertical="center"/>
    </xf>
    <xf numFmtId="2" fontId="20" fillId="4" borderId="30" xfId="5" applyNumberFormat="1" applyFont="1" applyFill="1" applyBorder="1" applyAlignment="1">
      <alignment horizontal="right" vertical="center"/>
    </xf>
    <xf numFmtId="1" fontId="20" fillId="4" borderId="31" xfId="5" applyNumberFormat="1" applyFont="1" applyFill="1" applyBorder="1" applyAlignment="1">
      <alignment horizontal="right" vertical="center"/>
    </xf>
    <xf numFmtId="0" fontId="20" fillId="0" borderId="0" xfId="5" applyFont="1"/>
    <xf numFmtId="2" fontId="20" fillId="0" borderId="0" xfId="5" applyNumberFormat="1" applyFont="1"/>
    <xf numFmtId="2" fontId="18" fillId="0" borderId="0" xfId="0" applyNumberFormat="1" applyFont="1"/>
    <xf numFmtId="1" fontId="18" fillId="0" borderId="0" xfId="0" applyNumberFormat="1" applyFont="1"/>
    <xf numFmtId="1" fontId="18" fillId="0" borderId="0" xfId="5" applyNumberFormat="1" applyFont="1"/>
    <xf numFmtId="0" fontId="16" fillId="0" borderId="0" xfId="6" applyFont="1"/>
    <xf numFmtId="0" fontId="17" fillId="0" borderId="0" xfId="6" applyFont="1"/>
    <xf numFmtId="0" fontId="17" fillId="0" borderId="0" xfId="6" applyFont="1" applyBorder="1"/>
    <xf numFmtId="0" fontId="18" fillId="0" borderId="0" xfId="6" applyFont="1" applyBorder="1"/>
    <xf numFmtId="0" fontId="18" fillId="0" borderId="0" xfId="6" applyFont="1"/>
    <xf numFmtId="0" fontId="16" fillId="0" borderId="0" xfId="6" applyFont="1" applyFill="1" applyAlignment="1"/>
    <xf numFmtId="0" fontId="17" fillId="0" borderId="0" xfId="6" applyFont="1" applyFill="1"/>
    <xf numFmtId="0" fontId="17" fillId="0" borderId="32" xfId="6" applyFont="1" applyFill="1" applyBorder="1"/>
    <xf numFmtId="0" fontId="17" fillId="0" borderId="0" xfId="6" applyFont="1" applyFill="1" applyBorder="1"/>
    <xf numFmtId="0" fontId="17" fillId="0" borderId="0" xfId="0" applyFont="1" applyFill="1" applyAlignment="1">
      <alignment horizontal="right"/>
    </xf>
    <xf numFmtId="0" fontId="17" fillId="0" borderId="0" xfId="6" applyFont="1" applyFill="1" applyBorder="1" applyAlignment="1">
      <alignment horizontal="center"/>
    </xf>
    <xf numFmtId="0" fontId="17" fillId="0" borderId="0" xfId="6" applyFont="1" applyBorder="1" applyAlignment="1">
      <alignment horizontal="center"/>
    </xf>
    <xf numFmtId="0" fontId="17" fillId="0" borderId="0" xfId="6" applyFont="1" applyAlignment="1">
      <alignment horizontal="center"/>
    </xf>
    <xf numFmtId="2" fontId="17" fillId="0" borderId="0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left"/>
    </xf>
    <xf numFmtId="2" fontId="17" fillId="0" borderId="0" xfId="5" applyNumberFormat="1" applyFont="1" applyFill="1" applyAlignment="1">
      <alignment horizontal="right"/>
    </xf>
    <xf numFmtId="2" fontId="17" fillId="0" borderId="0" xfId="5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3" fillId="4" borderId="4" xfId="2" applyFont="1" applyFill="1" applyBorder="1" applyAlignment="1">
      <alignment horizontal="center"/>
    </xf>
    <xf numFmtId="0" fontId="33" fillId="4" borderId="1" xfId="2" applyFont="1" applyFill="1" applyBorder="1"/>
    <xf numFmtId="4" fontId="33" fillId="4" borderId="1" xfId="2" applyNumberFormat="1" applyFont="1" applyFill="1" applyBorder="1"/>
    <xf numFmtId="4" fontId="33" fillId="4" borderId="2" xfId="2" applyNumberFormat="1" applyFont="1" applyFill="1" applyBorder="1"/>
    <xf numFmtId="4" fontId="33" fillId="4" borderId="1" xfId="2" applyNumberFormat="1" applyFont="1" applyFill="1" applyBorder="1" applyAlignment="1">
      <alignment vertical="center"/>
    </xf>
    <xf numFmtId="4" fontId="33" fillId="4" borderId="1" xfId="2" applyNumberFormat="1" applyFont="1" applyFill="1" applyBorder="1" applyAlignment="1">
      <alignment horizontal="right"/>
    </xf>
    <xf numFmtId="0" fontId="33" fillId="4" borderId="1" xfId="2" applyFont="1" applyFill="1" applyBorder="1" applyAlignment="1">
      <alignment vertical="center"/>
    </xf>
    <xf numFmtId="4" fontId="18" fillId="0" borderId="12" xfId="0" applyNumberFormat="1" applyFont="1" applyFill="1" applyBorder="1"/>
    <xf numFmtId="4" fontId="18" fillId="0" borderId="13" xfId="0" applyNumberFormat="1" applyFont="1" applyFill="1" applyBorder="1"/>
    <xf numFmtId="0" fontId="16" fillId="0" borderId="0" xfId="7" applyFont="1"/>
    <xf numFmtId="0" fontId="17" fillId="0" borderId="0" xfId="7" applyFont="1"/>
    <xf numFmtId="2" fontId="17" fillId="0" borderId="0" xfId="7" applyNumberFormat="1" applyFont="1"/>
    <xf numFmtId="0" fontId="16" fillId="0" borderId="0" xfId="7" applyFont="1" applyFill="1" applyBorder="1"/>
    <xf numFmtId="0" fontId="17" fillId="0" borderId="0" xfId="7" applyFont="1" applyFill="1" applyBorder="1"/>
    <xf numFmtId="2" fontId="17" fillId="0" borderId="0" xfId="7" applyNumberFormat="1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Alignment="1"/>
    <xf numFmtId="0" fontId="18" fillId="0" borderId="0" xfId="7" applyFont="1"/>
    <xf numFmtId="0" fontId="17" fillId="4" borderId="4" xfId="7" applyFont="1" applyFill="1" applyBorder="1" applyAlignment="1">
      <alignment horizontal="center" vertical="center"/>
    </xf>
    <xf numFmtId="49" fontId="17" fillId="4" borderId="1" xfId="7" applyNumberFormat="1" applyFont="1" applyFill="1" applyBorder="1"/>
    <xf numFmtId="2" fontId="34" fillId="0" borderId="1" xfId="3" applyNumberFormat="1" applyFont="1" applyBorder="1" applyAlignment="1">
      <alignment horizontal="right"/>
    </xf>
    <xf numFmtId="0" fontId="35" fillId="0" borderId="1" xfId="7" applyFont="1" applyBorder="1" applyAlignment="1">
      <alignment horizontal="right"/>
    </xf>
    <xf numFmtId="2" fontId="17" fillId="0" borderId="1" xfId="7" applyNumberFormat="1" applyFont="1" applyBorder="1" applyAlignment="1">
      <alignment horizontal="right"/>
    </xf>
    <xf numFmtId="2" fontId="17" fillId="0" borderId="2" xfId="7" applyNumberFormat="1" applyFont="1" applyBorder="1" applyAlignment="1">
      <alignment horizontal="right"/>
    </xf>
    <xf numFmtId="2" fontId="16" fillId="0" borderId="1" xfId="7" applyNumberFormat="1" applyFont="1" applyBorder="1"/>
    <xf numFmtId="2" fontId="16" fillId="0" borderId="2" xfId="7" applyNumberFormat="1" applyFont="1" applyBorder="1"/>
    <xf numFmtId="2" fontId="17" fillId="0" borderId="1" xfId="7" applyNumberFormat="1" applyFont="1" applyBorder="1"/>
    <xf numFmtId="2" fontId="17" fillId="0" borderId="2" xfId="7" applyNumberFormat="1" applyFont="1" applyBorder="1"/>
    <xf numFmtId="4" fontId="17" fillId="0" borderId="1" xfId="7" applyNumberFormat="1" applyFont="1" applyBorder="1"/>
    <xf numFmtId="4" fontId="17" fillId="0" borderId="2" xfId="7" applyNumberFormat="1" applyFont="1" applyBorder="1"/>
    <xf numFmtId="4" fontId="16" fillId="0" borderId="1" xfId="7" applyNumberFormat="1" applyFont="1" applyBorder="1"/>
    <xf numFmtId="4" fontId="16" fillId="0" borderId="2" xfId="7" applyNumberFormat="1" applyFont="1" applyBorder="1"/>
    <xf numFmtId="2" fontId="17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0" borderId="2" xfId="0" applyNumberFormat="1" applyFont="1" applyBorder="1"/>
    <xf numFmtId="0" fontId="17" fillId="4" borderId="3" xfId="7" applyFont="1" applyFill="1" applyBorder="1" applyAlignment="1">
      <alignment horizontal="left" vertical="center" indent="1"/>
    </xf>
    <xf numFmtId="0" fontId="17" fillId="4" borderId="9" xfId="7" applyFont="1" applyFill="1" applyBorder="1" applyAlignment="1">
      <alignment horizontal="left" vertical="center" indent="1"/>
    </xf>
    <xf numFmtId="0" fontId="16" fillId="4" borderId="9" xfId="7" applyFont="1" applyFill="1" applyBorder="1" applyAlignment="1">
      <alignment horizontal="center" vertical="center"/>
    </xf>
    <xf numFmtId="2" fontId="34" fillId="4" borderId="9" xfId="3" applyNumberFormat="1" applyFont="1" applyFill="1" applyBorder="1" applyAlignment="1">
      <alignment horizontal="right"/>
    </xf>
    <xf numFmtId="1" fontId="17" fillId="4" borderId="9" xfId="7" applyNumberFormat="1" applyFont="1" applyFill="1" applyBorder="1" applyAlignment="1">
      <alignment horizontal="right"/>
    </xf>
    <xf numFmtId="1" fontId="17" fillId="4" borderId="10" xfId="7" applyNumberFormat="1" applyFont="1" applyFill="1" applyBorder="1" applyAlignment="1">
      <alignment horizontal="right"/>
    </xf>
    <xf numFmtId="1" fontId="18" fillId="0" borderId="0" xfId="7" applyNumberFormat="1" applyFont="1"/>
    <xf numFmtId="2" fontId="18" fillId="0" borderId="0" xfId="7" applyNumberFormat="1" applyFont="1"/>
    <xf numFmtId="4" fontId="18" fillId="0" borderId="0" xfId="7" applyNumberFormat="1" applyFont="1"/>
    <xf numFmtId="0" fontId="16" fillId="0" borderId="0" xfId="8" applyFont="1" applyAlignment="1">
      <alignment horizontal="left"/>
    </xf>
    <xf numFmtId="0" fontId="17" fillId="0" borderId="0" xfId="8" applyFont="1" applyAlignment="1">
      <alignment horizontal="left"/>
    </xf>
    <xf numFmtId="0" fontId="17" fillId="0" borderId="0" xfId="8" applyFont="1" applyBorder="1" applyAlignment="1">
      <alignment horizontal="left"/>
    </xf>
    <xf numFmtId="165" fontId="17" fillId="0" borderId="0" xfId="8" applyNumberFormat="1" applyFont="1" applyAlignment="1">
      <alignment horizontal="left"/>
    </xf>
    <xf numFmtId="0" fontId="17" fillId="0" borderId="0" xfId="8" applyFont="1" applyAlignment="1">
      <alignment horizontal="center"/>
    </xf>
    <xf numFmtId="165" fontId="17" fillId="0" borderId="0" xfId="8" applyNumberFormat="1" applyFont="1" applyAlignment="1">
      <alignment horizontal="center"/>
    </xf>
    <xf numFmtId="0" fontId="17" fillId="0" borderId="0" xfId="8" applyFont="1"/>
    <xf numFmtId="0" fontId="16" fillId="0" borderId="0" xfId="8" applyFont="1" applyFill="1" applyAlignment="1">
      <alignment horizontal="left"/>
    </xf>
    <xf numFmtId="0" fontId="17" fillId="0" borderId="0" xfId="8" applyFont="1" applyFill="1" applyAlignment="1">
      <alignment horizontal="left"/>
    </xf>
    <xf numFmtId="0" fontId="17" fillId="0" borderId="3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0" fontId="17" fillId="0" borderId="33" xfId="8" applyFont="1" applyFill="1" applyBorder="1" applyAlignment="1">
      <alignment horizontal="left"/>
    </xf>
    <xf numFmtId="0" fontId="24" fillId="0" borderId="0" xfId="8" applyFont="1" applyFill="1" applyAlignment="1">
      <alignment horizontal="left"/>
    </xf>
    <xf numFmtId="0" fontId="18" fillId="0" borderId="0" xfId="8" applyFont="1" applyFill="1" applyAlignment="1">
      <alignment horizontal="left"/>
    </xf>
    <xf numFmtId="0" fontId="18" fillId="0" borderId="0" xfId="8" applyFont="1" applyFill="1" applyBorder="1" applyAlignment="1">
      <alignment horizontal="left"/>
    </xf>
    <xf numFmtId="0" fontId="18" fillId="0" borderId="0" xfId="8" applyFont="1" applyBorder="1" applyAlignment="1">
      <alignment horizontal="left"/>
    </xf>
    <xf numFmtId="0" fontId="18" fillId="0" borderId="0" xfId="8" applyFont="1" applyAlignment="1">
      <alignment horizontal="left"/>
    </xf>
    <xf numFmtId="165" fontId="18" fillId="0" borderId="0" xfId="8" applyNumberFormat="1" applyFont="1" applyAlignment="1">
      <alignment horizontal="left"/>
    </xf>
    <xf numFmtId="0" fontId="18" fillId="0" borderId="0" xfId="8" applyFont="1" applyAlignment="1">
      <alignment horizontal="center"/>
    </xf>
    <xf numFmtId="165" fontId="18" fillId="0" borderId="0" xfId="8" applyNumberFormat="1" applyFont="1" applyAlignment="1">
      <alignment horizontal="center"/>
    </xf>
    <xf numFmtId="0" fontId="18" fillId="0" borderId="0" xfId="8" applyFont="1"/>
    <xf numFmtId="0" fontId="18" fillId="0" borderId="0" xfId="0" applyFont="1" applyFill="1"/>
    <xf numFmtId="1" fontId="18" fillId="0" borderId="7" xfId="8" applyNumberFormat="1" applyFont="1" applyFill="1" applyBorder="1" applyAlignment="1">
      <alignment horizontal="right"/>
    </xf>
    <xf numFmtId="0" fontId="18" fillId="0" borderId="7" xfId="8" applyFont="1" applyFill="1" applyBorder="1" applyAlignment="1"/>
    <xf numFmtId="0" fontId="18" fillId="0" borderId="6" xfId="8" applyFont="1" applyFill="1" applyBorder="1" applyAlignment="1">
      <alignment horizontal="right"/>
    </xf>
    <xf numFmtId="0" fontId="18" fillId="0" borderId="6" xfId="8" applyFont="1" applyBorder="1" applyAlignment="1">
      <alignment horizontal="right"/>
    </xf>
    <xf numFmtId="0" fontId="18" fillId="0" borderId="40" xfId="8" applyFont="1" applyBorder="1" applyAlignment="1">
      <alignment horizontal="right"/>
    </xf>
    <xf numFmtId="0" fontId="17" fillId="0" borderId="43" xfId="8" applyFont="1" applyFill="1" applyBorder="1" applyAlignment="1">
      <alignment horizontal="right"/>
    </xf>
    <xf numFmtId="0" fontId="17" fillId="0" borderId="7" xfId="8" applyFont="1" applyFill="1" applyBorder="1" applyAlignment="1">
      <alignment horizontal="right"/>
    </xf>
    <xf numFmtId="0" fontId="17" fillId="0" borderId="7" xfId="8" applyFont="1" applyBorder="1" applyAlignment="1">
      <alignment horizontal="right"/>
    </xf>
    <xf numFmtId="0" fontId="24" fillId="0" borderId="0" xfId="8" applyFont="1" applyAlignment="1">
      <alignment horizontal="left"/>
    </xf>
    <xf numFmtId="0" fontId="27" fillId="0" borderId="0" xfId="8" applyFont="1" applyBorder="1" applyAlignment="1">
      <alignment horizontal="center" wrapText="1"/>
    </xf>
    <xf numFmtId="0" fontId="16" fillId="0" borderId="0" xfId="0" applyFont="1"/>
    <xf numFmtId="0" fontId="28" fillId="0" borderId="0" xfId="0" applyFont="1"/>
    <xf numFmtId="0" fontId="26" fillId="0" borderId="0" xfId="0" applyFont="1"/>
    <xf numFmtId="0" fontId="16" fillId="0" borderId="0" xfId="0" applyFont="1" applyFill="1"/>
    <xf numFmtId="0" fontId="28" fillId="0" borderId="0" xfId="0" applyFont="1" applyFill="1" applyBorder="1"/>
    <xf numFmtId="0" fontId="26" fillId="0" borderId="0" xfId="0" applyFont="1" applyFill="1" applyBorder="1"/>
    <xf numFmtId="0" fontId="17" fillId="0" borderId="4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8" fillId="0" borderId="1" xfId="0" applyFont="1" applyBorder="1"/>
    <xf numFmtId="0" fontId="18" fillId="0" borderId="1" xfId="0" applyFont="1" applyFill="1" applyBorder="1"/>
    <xf numFmtId="2" fontId="18" fillId="0" borderId="1" xfId="0" applyNumberFormat="1" applyFont="1" applyFill="1" applyBorder="1"/>
    <xf numFmtId="0" fontId="18" fillId="0" borderId="2" xfId="0" applyFont="1" applyBorder="1"/>
    <xf numFmtId="0" fontId="17" fillId="0" borderId="3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8" fillId="0" borderId="9" xfId="0" applyFont="1" applyBorder="1"/>
    <xf numFmtId="0" fontId="18" fillId="0" borderId="9" xfId="0" applyFont="1" applyFill="1" applyBorder="1"/>
    <xf numFmtId="2" fontId="18" fillId="0" borderId="9" xfId="0" applyNumberFormat="1" applyFont="1" applyFill="1" applyBorder="1"/>
    <xf numFmtId="0" fontId="18" fillId="0" borderId="10" xfId="0" applyFont="1" applyBorder="1"/>
    <xf numFmtId="0" fontId="18" fillId="0" borderId="0" xfId="0" applyFont="1" applyBorder="1"/>
    <xf numFmtId="0" fontId="23" fillId="0" borderId="0" xfId="0" applyFont="1" applyBorder="1"/>
    <xf numFmtId="0" fontId="23" fillId="0" borderId="0" xfId="0" applyFont="1"/>
    <xf numFmtId="0" fontId="36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18" fillId="0" borderId="39" xfId="0" applyFont="1" applyBorder="1"/>
    <xf numFmtId="0" fontId="18" fillId="0" borderId="6" xfId="0" applyFont="1" applyBorder="1"/>
    <xf numFmtId="0" fontId="20" fillId="0" borderId="6" xfId="0" applyFont="1" applyBorder="1" applyAlignment="1">
      <alignment vertical="center"/>
    </xf>
    <xf numFmtId="0" fontId="18" fillId="0" borderId="40" xfId="0" applyFont="1" applyBorder="1"/>
    <xf numFmtId="0" fontId="18" fillId="0" borderId="4" xfId="0" applyFont="1" applyBorder="1"/>
    <xf numFmtId="0" fontId="2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18" fillId="0" borderId="3" xfId="0" applyFont="1" applyFill="1" applyBorder="1"/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/>
    <xf numFmtId="0" fontId="17" fillId="4" borderId="0" xfId="0" applyFont="1" applyFill="1" applyBorder="1"/>
    <xf numFmtId="0" fontId="17" fillId="4" borderId="0" xfId="9" applyFont="1" applyFill="1" applyBorder="1"/>
    <xf numFmtId="0" fontId="17" fillId="4" borderId="0" xfId="0" applyFont="1" applyFill="1" applyBorder="1" applyAlignment="1">
      <alignment wrapText="1"/>
    </xf>
    <xf numFmtId="0" fontId="17" fillId="0" borderId="39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top"/>
    </xf>
    <xf numFmtId="49" fontId="17" fillId="4" borderId="6" xfId="0" applyNumberFormat="1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4" fontId="17" fillId="4" borderId="6" xfId="0" applyNumberFormat="1" applyFont="1" applyFill="1" applyBorder="1" applyAlignment="1">
      <alignment horizontal="right" vertical="top" wrapText="1"/>
    </xf>
    <xf numFmtId="0" fontId="17" fillId="0" borderId="6" xfId="0" applyFont="1" applyFill="1" applyBorder="1" applyAlignment="1">
      <alignment wrapText="1"/>
    </xf>
    <xf numFmtId="0" fontId="17" fillId="0" borderId="40" xfId="0" applyFont="1" applyFill="1" applyBorder="1" applyAlignment="1">
      <alignment wrapText="1"/>
    </xf>
    <xf numFmtId="0" fontId="17" fillId="0" borderId="0" xfId="0" applyFont="1" applyFill="1"/>
    <xf numFmtId="0" fontId="17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" fontId="17" fillId="4" borderId="1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 wrapText="1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49" fontId="17" fillId="0" borderId="7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" fontId="17" fillId="0" borderId="7" xfId="0" applyNumberFormat="1" applyFont="1" applyBorder="1" applyAlignment="1">
      <alignment horizontal="right" vertical="top" wrapText="1"/>
    </xf>
    <xf numFmtId="0" fontId="17" fillId="0" borderId="7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0" fontId="25" fillId="6" borderId="57" xfId="0" applyFont="1" applyFill="1" applyBorder="1" applyAlignment="1"/>
    <xf numFmtId="0" fontId="25" fillId="6" borderId="12" xfId="0" applyFont="1" applyFill="1" applyBorder="1" applyAlignment="1"/>
    <xf numFmtId="0" fontId="25" fillId="6" borderId="12" xfId="0" applyFont="1" applyFill="1" applyBorder="1" applyAlignment="1">
      <alignment horizontal="center"/>
    </xf>
    <xf numFmtId="4" fontId="20" fillId="6" borderId="12" xfId="0" applyNumberFormat="1" applyFont="1" applyFill="1" applyBorder="1" applyAlignment="1">
      <alignment horizontal="right" vertical="center"/>
    </xf>
    <xf numFmtId="4" fontId="20" fillId="6" borderId="12" xfId="0" applyNumberFormat="1" applyFont="1" applyFill="1" applyBorder="1" applyAlignment="1">
      <alignment horizontal="right" vertical="center" wrapText="1"/>
    </xf>
    <xf numFmtId="4" fontId="20" fillId="6" borderId="13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horizontal="center"/>
    </xf>
    <xf numFmtId="4" fontId="17" fillId="4" borderId="0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7" fillId="0" borderId="0" xfId="6" applyFont="1" applyBorder="1" applyAlignment="1">
      <alignment horizontal="right"/>
    </xf>
    <xf numFmtId="0" fontId="17" fillId="0" borderId="0" xfId="6" applyFont="1" applyAlignment="1">
      <alignment horizontal="right"/>
    </xf>
    <xf numFmtId="0" fontId="17" fillId="5" borderId="34" xfId="7" applyFont="1" applyFill="1" applyBorder="1" applyAlignment="1">
      <alignment horizontal="right"/>
    </xf>
    <xf numFmtId="0" fontId="17" fillId="7" borderId="34" xfId="0" applyFont="1" applyFill="1" applyBorder="1"/>
    <xf numFmtId="0" fontId="35" fillId="0" borderId="33" xfId="0" applyFont="1" applyBorder="1" applyAlignment="1">
      <alignment horizontal="right"/>
    </xf>
    <xf numFmtId="2" fontId="17" fillId="0" borderId="33" xfId="0" applyNumberFormat="1" applyFont="1" applyBorder="1" applyAlignment="1">
      <alignment horizontal="right"/>
    </xf>
    <xf numFmtId="2" fontId="17" fillId="0" borderId="35" xfId="0" applyNumberFormat="1" applyFont="1" applyBorder="1"/>
    <xf numFmtId="2" fontId="17" fillId="0" borderId="36" xfId="0" applyNumberFormat="1" applyFont="1" applyBorder="1"/>
    <xf numFmtId="2" fontId="17" fillId="0" borderId="34" xfId="0" applyNumberFormat="1" applyFont="1" applyBorder="1"/>
    <xf numFmtId="0" fontId="18" fillId="0" borderId="0" xfId="0" applyFont="1" applyAlignment="1">
      <alignment horizontal="left" indent="1"/>
    </xf>
    <xf numFmtId="0" fontId="17" fillId="5" borderId="21" xfId="7" applyFont="1" applyFill="1" applyBorder="1" applyAlignment="1">
      <alignment horizontal="right"/>
    </xf>
    <xf numFmtId="0" fontId="17" fillId="7" borderId="21" xfId="0" applyFont="1" applyFill="1" applyBorder="1"/>
    <xf numFmtId="165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 applyAlignment="1">
      <alignment horizontal="right"/>
    </xf>
    <xf numFmtId="2" fontId="17" fillId="0" borderId="6" xfId="0" applyNumberFormat="1" applyFont="1" applyBorder="1"/>
    <xf numFmtId="2" fontId="17" fillId="0" borderId="38" xfId="0" applyNumberFormat="1" applyFont="1" applyBorder="1"/>
    <xf numFmtId="2" fontId="17" fillId="0" borderId="21" xfId="0" applyNumberFormat="1" applyFont="1" applyBorder="1"/>
    <xf numFmtId="0" fontId="17" fillId="0" borderId="33" xfId="0" applyFont="1" applyBorder="1" applyAlignment="1">
      <alignment horizontal="right"/>
    </xf>
    <xf numFmtId="165" fontId="17" fillId="0" borderId="33" xfId="0" applyNumberFormat="1" applyFont="1" applyBorder="1" applyAlignment="1">
      <alignment horizontal="right"/>
    </xf>
    <xf numFmtId="2" fontId="17" fillId="0" borderId="33" xfId="0" applyNumberFormat="1" applyFont="1" applyBorder="1"/>
    <xf numFmtId="0" fontId="17" fillId="5" borderId="41" xfId="7" applyFont="1" applyFill="1" applyBorder="1" applyAlignment="1">
      <alignment horizontal="right"/>
    </xf>
    <xf numFmtId="0" fontId="17" fillId="7" borderId="41" xfId="0" applyFont="1" applyFill="1" applyBorder="1"/>
    <xf numFmtId="0" fontId="16" fillId="0" borderId="42" xfId="0" applyFont="1" applyBorder="1" applyAlignment="1">
      <alignment horizontal="right"/>
    </xf>
    <xf numFmtId="2" fontId="16" fillId="0" borderId="42" xfId="0" applyNumberFormat="1" applyFont="1" applyBorder="1"/>
    <xf numFmtId="2" fontId="16" fillId="0" borderId="7" xfId="0" applyNumberFormat="1" applyFont="1" applyBorder="1"/>
    <xf numFmtId="2" fontId="16" fillId="0" borderId="44" xfId="0" applyNumberFormat="1" applyFont="1" applyBorder="1"/>
    <xf numFmtId="0" fontId="16" fillId="0" borderId="33" xfId="0" applyFont="1" applyBorder="1" applyAlignment="1">
      <alignment horizontal="right"/>
    </xf>
    <xf numFmtId="2" fontId="16" fillId="0" borderId="33" xfId="0" applyNumberFormat="1" applyFont="1" applyBorder="1"/>
    <xf numFmtId="2" fontId="16" fillId="0" borderId="35" xfId="0" applyNumberFormat="1" applyFont="1" applyBorder="1"/>
    <xf numFmtId="2" fontId="16" fillId="0" borderId="36" xfId="0" applyNumberFormat="1" applyFont="1" applyBorder="1"/>
    <xf numFmtId="0" fontId="16" fillId="0" borderId="19" xfId="0" applyFont="1" applyBorder="1" applyAlignment="1">
      <alignment horizontal="right"/>
    </xf>
    <xf numFmtId="2" fontId="16" fillId="0" borderId="19" xfId="0" applyNumberFormat="1" applyFont="1" applyBorder="1"/>
    <xf numFmtId="2" fontId="16" fillId="0" borderId="6" xfId="0" applyNumberFormat="1" applyFont="1" applyBorder="1"/>
    <xf numFmtId="2" fontId="16" fillId="0" borderId="38" xfId="0" applyNumberFormat="1" applyFont="1" applyBorder="1"/>
    <xf numFmtId="0" fontId="17" fillId="0" borderId="42" xfId="0" applyFont="1" applyBorder="1" applyAlignment="1">
      <alignment horizontal="right"/>
    </xf>
    <xf numFmtId="2" fontId="17" fillId="0" borderId="42" xfId="0" applyNumberFormat="1" applyFont="1" applyBorder="1"/>
    <xf numFmtId="2" fontId="17" fillId="0" borderId="7" xfId="0" applyNumberFormat="1" applyFont="1" applyBorder="1"/>
    <xf numFmtId="2" fontId="17" fillId="0" borderId="44" xfId="0" applyNumberFormat="1" applyFont="1" applyBorder="1"/>
    <xf numFmtId="166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/>
    <xf numFmtId="166" fontId="17" fillId="0" borderId="33" xfId="0" applyNumberFormat="1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4" fontId="17" fillId="0" borderId="33" xfId="0" applyNumberFormat="1" applyFont="1" applyBorder="1" applyAlignment="1">
      <alignment horizontal="right"/>
    </xf>
    <xf numFmtId="4" fontId="17" fillId="0" borderId="33" xfId="0" applyNumberFormat="1" applyFont="1" applyBorder="1"/>
    <xf numFmtId="4" fontId="17" fillId="0" borderId="35" xfId="0" applyNumberFormat="1" applyFont="1" applyBorder="1"/>
    <xf numFmtId="4" fontId="17" fillId="0" borderId="36" xfId="0" applyNumberFormat="1" applyFont="1" applyBorder="1"/>
    <xf numFmtId="4" fontId="16" fillId="0" borderId="42" xfId="0" applyNumberFormat="1" applyFont="1" applyBorder="1" applyAlignment="1">
      <alignment horizontal="right"/>
    </xf>
    <xf numFmtId="4" fontId="16" fillId="0" borderId="42" xfId="0" applyNumberFormat="1" applyFont="1" applyBorder="1"/>
    <xf numFmtId="4" fontId="16" fillId="0" borderId="7" xfId="0" applyNumberFormat="1" applyFont="1" applyBorder="1"/>
    <xf numFmtId="4" fontId="16" fillId="0" borderId="44" xfId="0" applyNumberFormat="1" applyFont="1" applyBorder="1"/>
    <xf numFmtId="4" fontId="16" fillId="0" borderId="33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6" fillId="0" borderId="35" xfId="0" applyNumberFormat="1" applyFont="1" applyBorder="1"/>
    <xf numFmtId="4" fontId="16" fillId="0" borderId="36" xfId="0" applyNumberFormat="1" applyFont="1" applyBorder="1"/>
    <xf numFmtId="4" fontId="16" fillId="0" borderId="19" xfId="0" applyNumberFormat="1" applyFont="1" applyBorder="1" applyAlignment="1">
      <alignment horizontal="right"/>
    </xf>
    <xf numFmtId="4" fontId="16" fillId="0" borderId="19" xfId="0" applyNumberFormat="1" applyFont="1" applyBorder="1"/>
    <xf numFmtId="4" fontId="16" fillId="0" borderId="6" xfId="0" applyNumberFormat="1" applyFont="1" applyBorder="1"/>
    <xf numFmtId="4" fontId="16" fillId="0" borderId="38" xfId="0" applyNumberFormat="1" applyFont="1" applyBorder="1"/>
    <xf numFmtId="4" fontId="17" fillId="0" borderId="42" xfId="0" applyNumberFormat="1" applyFont="1" applyBorder="1" applyAlignment="1">
      <alignment horizontal="right"/>
    </xf>
    <xf numFmtId="4" fontId="17" fillId="0" borderId="42" xfId="0" applyNumberFormat="1" applyFont="1" applyBorder="1"/>
    <xf numFmtId="4" fontId="17" fillId="0" borderId="7" xfId="0" applyNumberFormat="1" applyFont="1" applyBorder="1"/>
    <xf numFmtId="4" fontId="17" fillId="0" borderId="44" xfId="0" applyNumberFormat="1" applyFont="1" applyBorder="1"/>
    <xf numFmtId="4" fontId="17" fillId="0" borderId="19" xfId="0" applyNumberFormat="1" applyFont="1" applyBorder="1" applyAlignment="1">
      <alignment horizontal="right"/>
    </xf>
    <xf numFmtId="4" fontId="17" fillId="0" borderId="19" xfId="0" applyNumberFormat="1" applyFont="1" applyBorder="1"/>
    <xf numFmtId="4" fontId="17" fillId="0" borderId="6" xfId="0" applyNumberFormat="1" applyFont="1" applyBorder="1"/>
    <xf numFmtId="4" fontId="17" fillId="0" borderId="38" xfId="0" applyNumberFormat="1" applyFont="1" applyBorder="1"/>
    <xf numFmtId="0" fontId="17" fillId="5" borderId="52" xfId="7" applyFont="1" applyFill="1" applyBorder="1" applyAlignment="1">
      <alignment horizontal="right"/>
    </xf>
    <xf numFmtId="0" fontId="17" fillId="7" borderId="52" xfId="0" applyFont="1" applyFill="1" applyBorder="1"/>
    <xf numFmtId="4" fontId="17" fillId="0" borderId="61" xfId="0" applyNumberFormat="1" applyFont="1" applyBorder="1" applyAlignment="1">
      <alignment horizontal="right"/>
    </xf>
    <xf numFmtId="4" fontId="17" fillId="0" borderId="61" xfId="0" applyNumberFormat="1" applyFont="1" applyBorder="1"/>
    <xf numFmtId="4" fontId="17" fillId="0" borderId="62" xfId="0" applyNumberFormat="1" applyFont="1" applyBorder="1"/>
    <xf numFmtId="4" fontId="17" fillId="0" borderId="53" xfId="0" applyNumberFormat="1" applyFont="1" applyBorder="1"/>
    <xf numFmtId="1" fontId="17" fillId="0" borderId="61" xfId="3" applyNumberFormat="1" applyFont="1" applyBorder="1" applyAlignment="1">
      <alignment horizontal="right"/>
    </xf>
    <xf numFmtId="1" fontId="17" fillId="0" borderId="14" xfId="3" applyNumberFormat="1" applyFont="1" applyBorder="1" applyAlignment="1">
      <alignment horizontal="right"/>
    </xf>
    <xf numFmtId="1" fontId="17" fillId="0" borderId="63" xfId="3" applyNumberFormat="1" applyFont="1" applyBorder="1" applyAlignment="1">
      <alignment horizontal="right"/>
    </xf>
    <xf numFmtId="2" fontId="17" fillId="0" borderId="61" xfId="3" applyNumberFormat="1" applyFont="1" applyBorder="1" applyAlignment="1">
      <alignment horizontal="right"/>
    </xf>
    <xf numFmtId="2" fontId="17" fillId="0" borderId="14" xfId="3" applyNumberFormat="1" applyFont="1" applyBorder="1" applyAlignment="1">
      <alignment horizontal="right"/>
    </xf>
    <xf numFmtId="2" fontId="17" fillId="0" borderId="63" xfId="3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38" fillId="0" borderId="0" xfId="0" applyFont="1" applyFill="1" applyAlignment="1">
      <alignment vertical="center"/>
    </xf>
    <xf numFmtId="0" fontId="18" fillId="0" borderId="64" xfId="0" applyFont="1" applyBorder="1" applyAlignment="1">
      <alignment horizontal="center"/>
    </xf>
    <xf numFmtId="0" fontId="33" fillId="4" borderId="65" xfId="2" applyFont="1" applyFill="1" applyBorder="1"/>
    <xf numFmtId="0" fontId="18" fillId="0" borderId="66" xfId="0" applyFont="1" applyBorder="1"/>
    <xf numFmtId="0" fontId="18" fillId="0" borderId="17" xfId="0" applyFont="1" applyBorder="1"/>
    <xf numFmtId="0" fontId="18" fillId="0" borderId="17" xfId="1" applyFont="1" applyBorder="1" applyAlignment="1">
      <alignment horizontal="center"/>
    </xf>
    <xf numFmtId="0" fontId="30" fillId="0" borderId="17" xfId="1" applyFont="1" applyFill="1" applyBorder="1" applyAlignment="1">
      <alignment horizontal="center"/>
    </xf>
    <xf numFmtId="0" fontId="18" fillId="0" borderId="18" xfId="0" applyFont="1" applyBorder="1"/>
    <xf numFmtId="0" fontId="18" fillId="0" borderId="67" xfId="0" applyFont="1" applyBorder="1" applyAlignment="1">
      <alignment horizontal="center"/>
    </xf>
    <xf numFmtId="0" fontId="33" fillId="4" borderId="23" xfId="2" applyFont="1" applyFill="1" applyBorder="1"/>
    <xf numFmtId="0" fontId="18" fillId="0" borderId="22" xfId="0" applyFont="1" applyBorder="1"/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top"/>
    </xf>
    <xf numFmtId="0" fontId="30" fillId="0" borderId="1" xfId="1" applyFont="1" applyBorder="1" applyAlignment="1">
      <alignment horizontal="center" vertical="top"/>
    </xf>
    <xf numFmtId="0" fontId="30" fillId="0" borderId="1" xfId="1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3" fillId="4" borderId="23" xfId="2" applyFont="1" applyFill="1" applyBorder="1" applyAlignment="1">
      <alignment vertical="center"/>
    </xf>
    <xf numFmtId="0" fontId="33" fillId="4" borderId="68" xfId="2" applyFont="1" applyFill="1" applyBorder="1"/>
    <xf numFmtId="0" fontId="18" fillId="0" borderId="69" xfId="0" applyFont="1" applyBorder="1" applyAlignment="1">
      <alignment horizontal="center"/>
    </xf>
    <xf numFmtId="0" fontId="33" fillId="4" borderId="63" xfId="2" applyFont="1" applyFill="1" applyBorder="1"/>
    <xf numFmtId="0" fontId="18" fillId="0" borderId="70" xfId="0" applyFont="1" applyBorder="1"/>
    <xf numFmtId="0" fontId="33" fillId="4" borderId="0" xfId="2" applyFont="1" applyFill="1" applyBorder="1" applyAlignment="1">
      <alignment horizontal="center" vertical="top" wrapText="1"/>
    </xf>
    <xf numFmtId="0" fontId="17" fillId="4" borderId="66" xfId="5" applyFont="1" applyFill="1" applyBorder="1" applyAlignment="1">
      <alignment horizontal="right" vertical="center"/>
    </xf>
    <xf numFmtId="0" fontId="17" fillId="4" borderId="22" xfId="5" applyFont="1" applyFill="1" applyBorder="1" applyAlignment="1">
      <alignment horizontal="right" vertical="center"/>
    </xf>
    <xf numFmtId="0" fontId="39" fillId="0" borderId="0" xfId="5" applyFont="1" applyAlignment="1">
      <alignment vertical="center"/>
    </xf>
    <xf numFmtId="0" fontId="38" fillId="0" borderId="0" xfId="5" applyFont="1" applyFill="1" applyAlignment="1">
      <alignment vertical="center" wrapText="1"/>
    </xf>
    <xf numFmtId="0" fontId="38" fillId="0" borderId="0" xfId="5" applyFont="1" applyFill="1" applyAlignment="1">
      <alignment vertical="center"/>
    </xf>
    <xf numFmtId="0" fontId="39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" fontId="18" fillId="0" borderId="0" xfId="5" applyNumberFormat="1" applyFont="1" applyAlignment="1">
      <alignment wrapText="1"/>
    </xf>
    <xf numFmtId="0" fontId="18" fillId="0" borderId="1" xfId="5" applyFont="1" applyBorder="1"/>
    <xf numFmtId="0" fontId="18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5" fontId="8" fillId="0" borderId="0" xfId="7" applyNumberFormat="1" applyFont="1" applyAlignment="1">
      <alignment vertical="center"/>
    </xf>
    <xf numFmtId="0" fontId="18" fillId="0" borderId="0" xfId="7" applyFont="1" applyAlignment="1">
      <alignment vertical="center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" fontId="18" fillId="0" borderId="0" xfId="5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8" applyFont="1" applyAlignment="1"/>
    <xf numFmtId="0" fontId="27" fillId="0" borderId="0" xfId="8" applyFont="1" applyBorder="1" applyAlignment="1">
      <alignment wrapText="1"/>
    </xf>
    <xf numFmtId="0" fontId="18" fillId="0" borderId="0" xfId="8" applyFont="1" applyAlignment="1">
      <alignment horizontal="left" vertical="center"/>
    </xf>
    <xf numFmtId="165" fontId="18" fillId="0" borderId="0" xfId="8" applyNumberFormat="1" applyFont="1" applyAlignment="1">
      <alignment horizontal="left" vertical="center"/>
    </xf>
    <xf numFmtId="0" fontId="18" fillId="0" borderId="0" xfId="8" applyFont="1" applyAlignment="1">
      <alignment horizontal="center" vertical="center"/>
    </xf>
    <xf numFmtId="165" fontId="18" fillId="0" borderId="0" xfId="8" applyNumberFormat="1" applyFont="1" applyAlignment="1">
      <alignment horizontal="center" vertical="center"/>
    </xf>
    <xf numFmtId="0" fontId="18" fillId="0" borderId="0" xfId="8" applyFont="1" applyAlignment="1">
      <alignment vertical="center"/>
    </xf>
    <xf numFmtId="0" fontId="26" fillId="0" borderId="0" xfId="8" applyFont="1" applyAlignment="1">
      <alignment horizontal="left" vertical="center"/>
    </xf>
    <xf numFmtId="0" fontId="18" fillId="0" borderId="0" xfId="8" applyFont="1" applyBorder="1" applyAlignment="1">
      <alignment vertical="center" wrapText="1"/>
    </xf>
    <xf numFmtId="0" fontId="18" fillId="0" borderId="0" xfId="8" applyFont="1" applyBorder="1" applyAlignment="1">
      <alignment horizontal="center" vertical="center" wrapText="1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8" applyFont="1" applyAlignment="1">
      <alignment vertical="center"/>
    </xf>
    <xf numFmtId="0" fontId="18" fillId="0" borderId="1" xfId="8" applyFont="1" applyBorder="1" applyAlignment="1">
      <alignment horizontal="left" vertical="center"/>
    </xf>
    <xf numFmtId="0" fontId="24" fillId="0" borderId="1" xfId="8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18" fillId="0" borderId="0" xfId="8" applyNumberFormat="1" applyFont="1" applyAlignment="1">
      <alignment vertical="center"/>
    </xf>
    <xf numFmtId="165" fontId="18" fillId="0" borderId="0" xfId="8" applyNumberFormat="1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Border="1" applyAlignment="1"/>
    <xf numFmtId="0" fontId="18" fillId="0" borderId="0" xfId="0" applyFont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/>
    <xf numFmtId="1" fontId="18" fillId="0" borderId="1" xfId="0" applyNumberFormat="1" applyFont="1" applyBorder="1" applyAlignment="1"/>
    <xf numFmtId="0" fontId="18" fillId="9" borderId="14" xfId="0" applyFont="1" applyFill="1" applyBorder="1"/>
    <xf numFmtId="165" fontId="10" fillId="8" borderId="0" xfId="7" applyNumberFormat="1" applyFont="1" applyFill="1" applyBorder="1" applyAlignment="1">
      <alignment horizontal="center"/>
    </xf>
    <xf numFmtId="0" fontId="8" fillId="8" borderId="0" xfId="0" applyFont="1" applyFill="1" applyBorder="1"/>
    <xf numFmtId="0" fontId="8" fillId="8" borderId="0" xfId="0" applyFont="1" applyFill="1"/>
    <xf numFmtId="2" fontId="10" fillId="8" borderId="0" xfId="0" applyNumberFormat="1" applyFont="1" applyFill="1" applyAlignment="1">
      <alignment horizontal="right"/>
    </xf>
    <xf numFmtId="2" fontId="10" fillId="8" borderId="1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2" fontId="15" fillId="8" borderId="1" xfId="7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/>
    </xf>
    <xf numFmtId="0" fontId="17" fillId="4" borderId="1" xfId="5" applyFont="1" applyFill="1" applyBorder="1" applyAlignment="1">
      <alignment horizontal="right" vertical="center"/>
    </xf>
    <xf numFmtId="0" fontId="18" fillId="0" borderId="22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/>
    </xf>
    <xf numFmtId="0" fontId="16" fillId="10" borderId="14" xfId="5" applyFont="1" applyFill="1" applyBorder="1"/>
    <xf numFmtId="0" fontId="18" fillId="10" borderId="14" xfId="0" applyFont="1" applyFill="1" applyBorder="1"/>
    <xf numFmtId="0" fontId="18" fillId="10" borderId="14" xfId="5" applyFont="1" applyFill="1" applyBorder="1"/>
    <xf numFmtId="2" fontId="18" fillId="10" borderId="15" xfId="5" applyNumberFormat="1" applyFont="1" applyFill="1" applyBorder="1"/>
    <xf numFmtId="0" fontId="18" fillId="10" borderId="15" xfId="5" applyFont="1" applyFill="1" applyBorder="1"/>
    <xf numFmtId="2" fontId="18" fillId="10" borderId="0" xfId="5" applyNumberFormat="1" applyFont="1" applyFill="1"/>
    <xf numFmtId="0" fontId="18" fillId="10" borderId="0" xfId="5" applyFont="1" applyFill="1"/>
    <xf numFmtId="2" fontId="18" fillId="10" borderId="14" xfId="5" applyNumberFormat="1" applyFont="1" applyFill="1" applyBorder="1"/>
    <xf numFmtId="0" fontId="16" fillId="10" borderId="72" xfId="5" applyFont="1" applyFill="1" applyBorder="1" applyAlignment="1">
      <alignment vertical="center"/>
    </xf>
    <xf numFmtId="0" fontId="16" fillId="10" borderId="33" xfId="5" applyFont="1" applyFill="1" applyBorder="1" applyAlignment="1">
      <alignment horizontal="left" vertical="center" wrapText="1"/>
    </xf>
    <xf numFmtId="0" fontId="16" fillId="10" borderId="33" xfId="5" applyFont="1" applyFill="1" applyBorder="1" applyAlignment="1">
      <alignment vertical="center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10" borderId="7" xfId="5" applyFont="1" applyFill="1" applyBorder="1" applyAlignment="1">
      <alignment horizontal="center"/>
    </xf>
    <xf numFmtId="2" fontId="17" fillId="10" borderId="7" xfId="5" applyNumberFormat="1" applyFont="1" applyFill="1" applyBorder="1" applyAlignment="1">
      <alignment horizontal="center"/>
    </xf>
    <xf numFmtId="2" fontId="17" fillId="10" borderId="9" xfId="5" applyNumberFormat="1" applyFont="1" applyFill="1" applyBorder="1" applyAlignment="1">
      <alignment horizontal="center"/>
    </xf>
    <xf numFmtId="0" fontId="17" fillId="10" borderId="9" xfId="5" applyFont="1" applyFill="1" applyBorder="1" applyAlignment="1">
      <alignment horizontal="center"/>
    </xf>
    <xf numFmtId="2" fontId="17" fillId="10" borderId="10" xfId="5" applyNumberFormat="1" applyFont="1" applyFill="1" applyBorder="1" applyAlignment="1">
      <alignment horizontal="center"/>
    </xf>
    <xf numFmtId="0" fontId="17" fillId="10" borderId="70" xfId="5" applyFont="1" applyFill="1" applyBorder="1" applyAlignment="1">
      <alignment horizontal="center"/>
    </xf>
    <xf numFmtId="2" fontId="17" fillId="10" borderId="71" xfId="5" applyNumberFormat="1" applyFont="1" applyFill="1" applyBorder="1" applyAlignment="1">
      <alignment horizontal="center"/>
    </xf>
    <xf numFmtId="2" fontId="17" fillId="10" borderId="68" xfId="5" applyNumberFormat="1" applyFont="1" applyFill="1" applyBorder="1" applyAlignment="1">
      <alignment horizontal="center"/>
    </xf>
    <xf numFmtId="0" fontId="26" fillId="10" borderId="1" xfId="5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0" fontId="33" fillId="11" borderId="1" xfId="2" applyFont="1" applyFill="1" applyBorder="1" applyAlignment="1">
      <alignment horizontal="center"/>
    </xf>
    <xf numFmtId="0" fontId="33" fillId="11" borderId="2" xfId="2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Alignment="1">
      <alignment horizontal="justify"/>
    </xf>
    <xf numFmtId="0" fontId="18" fillId="0" borderId="0" xfId="0" applyFont="1" applyFill="1" applyAlignment="1">
      <alignment horizontal="left" indent="1"/>
    </xf>
    <xf numFmtId="0" fontId="40" fillId="16" borderId="73" xfId="6" applyFont="1" applyFill="1" applyBorder="1" applyAlignment="1">
      <alignment horizontal="left" vertical="center" wrapText="1"/>
    </xf>
    <xf numFmtId="0" fontId="40" fillId="16" borderId="17" xfId="6" applyFont="1" applyFill="1" applyBorder="1" applyAlignment="1">
      <alignment horizontal="left" vertical="center" wrapText="1"/>
    </xf>
    <xf numFmtId="0" fontId="41" fillId="16" borderId="17" xfId="6" applyFont="1" applyFill="1" applyBorder="1" applyAlignment="1">
      <alignment horizontal="left" vertical="center" wrapText="1"/>
    </xf>
    <xf numFmtId="0" fontId="41" fillId="16" borderId="18" xfId="0" applyFont="1" applyFill="1" applyBorder="1" applyAlignment="1">
      <alignment horizontal="left" vertical="center" wrapText="1"/>
    </xf>
    <xf numFmtId="0" fontId="41" fillId="16" borderId="53" xfId="6" applyFont="1" applyFill="1" applyBorder="1" applyAlignment="1">
      <alignment horizontal="center"/>
    </xf>
    <xf numFmtId="0" fontId="41" fillId="16" borderId="52" xfId="6" applyFont="1" applyFill="1" applyBorder="1" applyAlignment="1">
      <alignment horizontal="center"/>
    </xf>
    <xf numFmtId="0" fontId="41" fillId="16" borderId="53" xfId="0" applyFont="1" applyFill="1" applyBorder="1" applyAlignment="1">
      <alignment horizontal="center"/>
    </xf>
    <xf numFmtId="0" fontId="41" fillId="16" borderId="52" xfId="0" applyFont="1" applyFill="1" applyBorder="1" applyAlignment="1">
      <alignment horizontal="center"/>
    </xf>
    <xf numFmtId="0" fontId="40" fillId="14" borderId="0" xfId="0" applyFont="1" applyFill="1" applyBorder="1" applyAlignment="1">
      <alignment horizontal="left"/>
    </xf>
    <xf numFmtId="0" fontId="40" fillId="14" borderId="0" xfId="0" applyFont="1" applyFill="1" applyBorder="1" applyAlignment="1">
      <alignment horizontal="right"/>
    </xf>
    <xf numFmtId="0" fontId="40" fillId="14" borderId="0" xfId="0" applyFont="1" applyFill="1" applyBorder="1"/>
    <xf numFmtId="0" fontId="40" fillId="14" borderId="0" xfId="0" applyFont="1" applyFill="1"/>
    <xf numFmtId="0" fontId="40" fillId="14" borderId="0" xfId="9" applyFont="1" applyFill="1" applyBorder="1"/>
    <xf numFmtId="0" fontId="42" fillId="14" borderId="0" xfId="0" applyFont="1" applyFill="1"/>
    <xf numFmtId="0" fontId="40" fillId="14" borderId="0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wrapText="1"/>
    </xf>
    <xf numFmtId="0" fontId="43" fillId="14" borderId="57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wrapText="1"/>
    </xf>
    <xf numFmtId="0" fontId="43" fillId="14" borderId="58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textRotation="90" wrapText="1"/>
    </xf>
    <xf numFmtId="0" fontId="43" fillId="14" borderId="13" xfId="0" applyFont="1" applyFill="1" applyBorder="1" applyAlignment="1">
      <alignment horizontal="center" vertical="center" textRotation="90" wrapText="1"/>
    </xf>
    <xf numFmtId="0" fontId="40" fillId="12" borderId="0" xfId="0" applyFont="1" applyFill="1" applyBorder="1" applyAlignment="1">
      <alignment horizontal="right"/>
    </xf>
    <xf numFmtId="0" fontId="42" fillId="12" borderId="0" xfId="0" applyFont="1" applyFill="1" applyBorder="1"/>
    <xf numFmtId="0" fontId="42" fillId="12" borderId="0" xfId="0" applyFont="1" applyFill="1"/>
    <xf numFmtId="2" fontId="40" fillId="12" borderId="0" xfId="0" applyNumberFormat="1" applyFont="1" applyFill="1" applyAlignment="1">
      <alignment horizontal="right"/>
    </xf>
    <xf numFmtId="0" fontId="45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3" fillId="13" borderId="1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right"/>
    </xf>
    <xf numFmtId="0" fontId="41" fillId="13" borderId="0" xfId="0" applyFont="1" applyFill="1" applyBorder="1" applyAlignment="1">
      <alignment vertical="center"/>
    </xf>
    <xf numFmtId="0" fontId="42" fillId="13" borderId="0" xfId="0" applyFont="1" applyFill="1" applyBorder="1"/>
    <xf numFmtId="0" fontId="42" fillId="13" borderId="0" xfId="0" applyFont="1" applyFill="1"/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2" fillId="13" borderId="6" xfId="0" applyFont="1" applyFill="1" applyBorder="1" applyAlignment="1">
      <alignment vertical="center" wrapText="1"/>
    </xf>
    <xf numFmtId="0" fontId="45" fillId="16" borderId="78" xfId="6" applyFont="1" applyFill="1" applyBorder="1" applyAlignment="1">
      <alignment horizontal="left" vertical="center"/>
    </xf>
    <xf numFmtId="0" fontId="40" fillId="16" borderId="78" xfId="6" applyFont="1" applyFill="1" applyBorder="1" applyAlignment="1">
      <alignment horizontal="right"/>
    </xf>
    <xf numFmtId="0" fontId="42" fillId="16" borderId="79" xfId="0" applyFont="1" applyFill="1" applyBorder="1" applyAlignment="1">
      <alignment horizontal="right"/>
    </xf>
    <xf numFmtId="0" fontId="40" fillId="16" borderId="47" xfId="6" applyFont="1" applyFill="1" applyBorder="1" applyAlignment="1">
      <alignment horizontal="right"/>
    </xf>
    <xf numFmtId="0" fontId="42" fillId="16" borderId="47" xfId="6" applyFont="1" applyFill="1" applyBorder="1" applyAlignment="1">
      <alignment horizontal="right"/>
    </xf>
    <xf numFmtId="0" fontId="42" fillId="16" borderId="49" xfId="0" applyFont="1" applyFill="1" applyBorder="1"/>
    <xf numFmtId="0" fontId="47" fillId="15" borderId="0" xfId="6" applyFont="1" applyFill="1" applyBorder="1" applyAlignment="1"/>
    <xf numFmtId="0" fontId="48" fillId="15" borderId="0" xfId="0" applyFont="1" applyFill="1" applyBorder="1" applyAlignment="1"/>
    <xf numFmtId="0" fontId="49" fillId="15" borderId="0" xfId="0" applyFont="1" applyFill="1" applyBorder="1"/>
    <xf numFmtId="0" fontId="42" fillId="15" borderId="0" xfId="0" applyFont="1" applyFill="1"/>
    <xf numFmtId="0" fontId="48" fillId="15" borderId="0" xfId="9" applyFont="1" applyFill="1" applyBorder="1" applyAlignment="1">
      <alignment wrapText="1"/>
    </xf>
    <xf numFmtId="0" fontId="50" fillId="15" borderId="59" xfId="0" applyFont="1" applyFill="1" applyBorder="1" applyAlignment="1">
      <alignment horizontal="center" vertical="center" wrapText="1"/>
    </xf>
    <xf numFmtId="0" fontId="50" fillId="15" borderId="48" xfId="0" applyFont="1" applyFill="1" applyBorder="1" applyAlignment="1">
      <alignment horizontal="center" vertical="center" wrapText="1"/>
    </xf>
    <xf numFmtId="0" fontId="50" fillId="15" borderId="60" xfId="0" applyFont="1" applyFill="1" applyBorder="1" applyAlignment="1">
      <alignment horizontal="center" vertical="center" wrapText="1"/>
    </xf>
    <xf numFmtId="0" fontId="50" fillId="15" borderId="48" xfId="0" applyFont="1" applyFill="1" applyBorder="1" applyAlignment="1">
      <alignment horizontal="center" vertical="center" textRotation="90" wrapText="1"/>
    </xf>
    <xf numFmtId="0" fontId="50" fillId="15" borderId="55" xfId="0" applyFont="1" applyFill="1" applyBorder="1" applyAlignment="1">
      <alignment horizontal="center" vertical="center" textRotation="90" wrapText="1"/>
    </xf>
    <xf numFmtId="165" fontId="17" fillId="17" borderId="0" xfId="7" applyNumberFormat="1" applyFont="1" applyFill="1" applyBorder="1" applyAlignment="1">
      <alignment horizontal="center"/>
    </xf>
    <xf numFmtId="0" fontId="18" fillId="17" borderId="0" xfId="0" applyFont="1" applyFill="1" applyBorder="1"/>
    <xf numFmtId="0" fontId="18" fillId="17" borderId="0" xfId="0" applyFont="1" applyFill="1"/>
    <xf numFmtId="2" fontId="17" fillId="17" borderId="0" xfId="0" applyNumberFormat="1" applyFont="1" applyFill="1" applyAlignment="1">
      <alignment horizontal="right"/>
    </xf>
    <xf numFmtId="0" fontId="18" fillId="18" borderId="14" xfId="0" applyFont="1" applyFill="1" applyBorder="1"/>
    <xf numFmtId="2" fontId="17" fillId="17" borderId="1" xfId="7" applyNumberFormat="1" applyFont="1" applyFill="1" applyBorder="1" applyAlignment="1">
      <alignment horizontal="center" vertical="center"/>
    </xf>
    <xf numFmtId="0" fontId="17" fillId="17" borderId="1" xfId="7" applyFont="1" applyFill="1" applyBorder="1" applyAlignment="1">
      <alignment horizontal="center" vertical="center"/>
    </xf>
    <xf numFmtId="2" fontId="21" fillId="17" borderId="1" xfId="7" applyNumberFormat="1" applyFont="1" applyFill="1" applyBorder="1" applyAlignment="1">
      <alignment horizontal="center" vertical="center"/>
    </xf>
    <xf numFmtId="2" fontId="17" fillId="18" borderId="1" xfId="0" applyNumberFormat="1" applyFont="1" applyFill="1" applyBorder="1" applyAlignment="1">
      <alignment horizontal="center" vertical="center"/>
    </xf>
    <xf numFmtId="2" fontId="17" fillId="17" borderId="2" xfId="7" applyNumberFormat="1" applyFont="1" applyFill="1" applyBorder="1" applyAlignment="1">
      <alignment horizontal="center" vertical="center"/>
    </xf>
    <xf numFmtId="0" fontId="25" fillId="19" borderId="0" xfId="8" applyFont="1" applyFill="1" applyBorder="1" applyAlignment="1">
      <alignment horizontal="left"/>
    </xf>
    <xf numFmtId="0" fontId="18" fillId="19" borderId="0" xfId="8" applyFont="1" applyFill="1" applyBorder="1" applyAlignment="1">
      <alignment horizontal="left"/>
    </xf>
    <xf numFmtId="0" fontId="18" fillId="19" borderId="0" xfId="0" applyFont="1" applyFill="1"/>
    <xf numFmtId="0" fontId="18" fillId="19" borderId="0" xfId="8" applyFont="1" applyFill="1" applyAlignment="1">
      <alignment horizontal="left"/>
    </xf>
    <xf numFmtId="165" fontId="18" fillId="19" borderId="0" xfId="8" applyNumberFormat="1" applyFont="1" applyFill="1" applyAlignment="1">
      <alignment horizontal="left"/>
    </xf>
    <xf numFmtId="0" fontId="18" fillId="19" borderId="0" xfId="8" applyFont="1" applyFill="1" applyAlignment="1">
      <alignment horizontal="center"/>
    </xf>
    <xf numFmtId="165" fontId="18" fillId="19" borderId="0" xfId="8" applyNumberFormat="1" applyFont="1" applyFill="1" applyAlignment="1">
      <alignment horizontal="center"/>
    </xf>
    <xf numFmtId="0" fontId="18" fillId="19" borderId="0" xfId="8" applyFont="1" applyFill="1"/>
    <xf numFmtId="0" fontId="17" fillId="19" borderId="50" xfId="8" applyFont="1" applyFill="1" applyBorder="1" applyAlignment="1">
      <alignment horizontal="left"/>
    </xf>
    <xf numFmtId="0" fontId="17" fillId="19" borderId="34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center"/>
    </xf>
    <xf numFmtId="0" fontId="23" fillId="19" borderId="7" xfId="8" applyFont="1" applyFill="1" applyBorder="1" applyAlignment="1">
      <alignment horizontal="center"/>
    </xf>
    <xf numFmtId="0" fontId="17" fillId="19" borderId="0" xfId="8" applyFont="1" applyFill="1" applyBorder="1" applyAlignment="1">
      <alignment horizontal="left"/>
    </xf>
    <xf numFmtId="0" fontId="23" fillId="19" borderId="35" xfId="8" applyFont="1" applyFill="1" applyBorder="1" applyAlignment="1">
      <alignment horizontal="center"/>
    </xf>
    <xf numFmtId="0" fontId="23" fillId="19" borderId="35" xfId="8" applyFont="1" applyFill="1" applyBorder="1" applyAlignment="1">
      <alignment horizontal="left"/>
    </xf>
    <xf numFmtId="0" fontId="17" fillId="19" borderId="46" xfId="8" applyFont="1" applyFill="1" applyBorder="1" applyAlignment="1">
      <alignment horizontal="left"/>
    </xf>
    <xf numFmtId="0" fontId="17" fillId="19" borderId="52" xfId="8" applyFont="1" applyFill="1" applyBorder="1" applyAlignment="1">
      <alignment horizontal="left"/>
    </xf>
    <xf numFmtId="0" fontId="26" fillId="19" borderId="22" xfId="0" applyFont="1" applyFill="1" applyBorder="1" applyAlignment="1">
      <alignment horizontal="center" vertical="center"/>
    </xf>
    <xf numFmtId="0" fontId="26" fillId="19" borderId="1" xfId="8" applyFont="1" applyFill="1" applyBorder="1" applyAlignment="1">
      <alignment horizontal="center" vertical="center" wrapText="1"/>
    </xf>
    <xf numFmtId="0" fontId="33" fillId="20" borderId="70" xfId="0" applyFont="1" applyFill="1" applyBorder="1" applyAlignment="1">
      <alignment horizontal="center" vertical="center" wrapText="1"/>
    </xf>
    <xf numFmtId="0" fontId="33" fillId="20" borderId="9" xfId="0" applyFont="1" applyFill="1" applyBorder="1" applyAlignment="1">
      <alignment horizontal="center" vertical="center" wrapText="1"/>
    </xf>
    <xf numFmtId="0" fontId="33" fillId="20" borderId="9" xfId="1" applyFont="1" applyFill="1" applyBorder="1" applyAlignment="1">
      <alignment horizontal="center" vertical="center"/>
    </xf>
    <xf numFmtId="0" fontId="33" fillId="20" borderId="9" xfId="1" applyFont="1" applyFill="1" applyBorder="1" applyAlignment="1">
      <alignment horizontal="center" vertical="center" wrapText="1"/>
    </xf>
    <xf numFmtId="0" fontId="33" fillId="20" borderId="10" xfId="1" applyFont="1" applyFill="1" applyBorder="1" applyAlignment="1">
      <alignment horizontal="center" vertical="center" wrapText="1"/>
    </xf>
    <xf numFmtId="0" fontId="20" fillId="21" borderId="17" xfId="0" applyFont="1" applyFill="1" applyBorder="1" applyAlignment="1">
      <alignment horizontal="center" vertical="center"/>
    </xf>
    <xf numFmtId="0" fontId="33" fillId="21" borderId="70" xfId="0" applyFont="1" applyFill="1" applyBorder="1" applyAlignment="1">
      <alignment horizontal="center" vertical="center" wrapText="1"/>
    </xf>
    <xf numFmtId="0" fontId="33" fillId="21" borderId="9" xfId="0" applyFont="1" applyFill="1" applyBorder="1" applyAlignment="1">
      <alignment horizontal="center" vertical="center" wrapText="1"/>
    </xf>
    <xf numFmtId="1" fontId="20" fillId="21" borderId="7" xfId="1" applyNumberFormat="1" applyFont="1" applyFill="1" applyBorder="1" applyAlignment="1">
      <alignment horizontal="center" vertical="center"/>
    </xf>
    <xf numFmtId="0" fontId="20" fillId="21" borderId="7" xfId="1" applyFont="1" applyFill="1" applyBorder="1" applyAlignment="1">
      <alignment horizontal="center" vertical="center"/>
    </xf>
    <xf numFmtId="0" fontId="20" fillId="21" borderId="7" xfId="1" applyFont="1" applyFill="1" applyBorder="1" applyAlignment="1">
      <alignment horizontal="center" vertical="center" wrapText="1"/>
    </xf>
    <xf numFmtId="0" fontId="20" fillId="21" borderId="8" xfId="1" applyFont="1" applyFill="1" applyBorder="1" applyAlignment="1">
      <alignment horizontal="center" vertical="center" wrapText="1"/>
    </xf>
    <xf numFmtId="2" fontId="20" fillId="4" borderId="35" xfId="5" applyNumberFormat="1" applyFont="1" applyFill="1" applyBorder="1" applyAlignment="1">
      <alignment horizontal="right" vertical="center"/>
    </xf>
    <xf numFmtId="2" fontId="25" fillId="0" borderId="63" xfId="5" applyNumberFormat="1" applyFont="1" applyBorder="1" applyAlignment="1"/>
    <xf numFmtId="2" fontId="26" fillId="0" borderId="63" xfId="5" applyNumberFormat="1" applyFont="1" applyBorder="1"/>
    <xf numFmtId="0" fontId="17" fillId="19" borderId="0" xfId="8" applyFont="1" applyFill="1" applyBorder="1" applyAlignment="1">
      <alignment horizontal="center" vertical="center"/>
    </xf>
    <xf numFmtId="0" fontId="21" fillId="19" borderId="0" xfId="8" applyFont="1" applyFill="1" applyBorder="1" applyAlignment="1">
      <alignment horizontal="center"/>
    </xf>
    <xf numFmtId="0" fontId="18" fillId="0" borderId="15" xfId="8" applyFont="1" applyFill="1" applyBorder="1" applyAlignment="1">
      <alignment horizontal="right"/>
    </xf>
    <xf numFmtId="0" fontId="18" fillId="19" borderId="77" xfId="8" applyFont="1" applyFill="1" applyBorder="1" applyAlignment="1">
      <alignment horizontal="left"/>
    </xf>
    <xf numFmtId="0" fontId="18" fillId="19" borderId="32" xfId="8" applyFont="1" applyFill="1" applyBorder="1" applyAlignment="1">
      <alignment horizontal="left"/>
    </xf>
    <xf numFmtId="0" fontId="17" fillId="19" borderId="7" xfId="8" applyFont="1" applyFill="1" applyBorder="1" applyAlignment="1">
      <alignment horizontal="center" vertical="center"/>
    </xf>
    <xf numFmtId="0" fontId="17" fillId="19" borderId="42" xfId="8" applyFont="1" applyFill="1" applyBorder="1" applyAlignment="1">
      <alignment horizontal="center" vertical="center"/>
    </xf>
    <xf numFmtId="0" fontId="17" fillId="4" borderId="1" xfId="8" applyFont="1" applyFill="1" applyBorder="1" applyAlignment="1">
      <alignment horizontal="center"/>
    </xf>
    <xf numFmtId="1" fontId="18" fillId="0" borderId="1" xfId="8" applyNumberFormat="1" applyFont="1" applyFill="1" applyBorder="1" applyAlignment="1">
      <alignment horizontal="right"/>
    </xf>
    <xf numFmtId="0" fontId="18" fillId="0" borderId="1" xfId="8" applyFont="1" applyFill="1" applyBorder="1" applyAlignment="1"/>
    <xf numFmtId="2" fontId="18" fillId="0" borderId="1" xfId="8" applyNumberFormat="1" applyFont="1" applyFill="1" applyBorder="1" applyAlignment="1">
      <alignment horizontal="right"/>
    </xf>
    <xf numFmtId="0" fontId="17" fillId="0" borderId="1" xfId="8" applyFont="1" applyFill="1" applyBorder="1" applyAlignment="1">
      <alignment horizontal="right"/>
    </xf>
    <xf numFmtId="2" fontId="17" fillId="0" borderId="1" xfId="8" applyNumberFormat="1" applyFont="1" applyFill="1" applyBorder="1" applyAlignment="1">
      <alignment horizontal="right"/>
    </xf>
    <xf numFmtId="165" fontId="17" fillId="0" borderId="1" xfId="8" applyNumberFormat="1" applyFont="1" applyBorder="1" applyAlignment="1">
      <alignment horizontal="right"/>
    </xf>
    <xf numFmtId="0" fontId="17" fillId="0" borderId="1" xfId="8" applyFont="1" applyBorder="1" applyAlignment="1">
      <alignment horizontal="right"/>
    </xf>
    <xf numFmtId="0" fontId="16" fillId="0" borderId="1" xfId="8" applyFont="1" applyFill="1" applyBorder="1" applyAlignment="1">
      <alignment horizontal="right"/>
    </xf>
    <xf numFmtId="2" fontId="16" fillId="0" borderId="1" xfId="8" applyNumberFormat="1" applyFont="1" applyFill="1" applyBorder="1" applyAlignment="1">
      <alignment horizontal="right"/>
    </xf>
    <xf numFmtId="2" fontId="16" fillId="0" borderId="1" xfId="8" applyNumberFormat="1" applyFont="1" applyBorder="1" applyAlignment="1">
      <alignment horizontal="right"/>
    </xf>
    <xf numFmtId="0" fontId="16" fillId="0" borderId="1" xfId="8" applyFont="1" applyBorder="1" applyAlignment="1">
      <alignment horizontal="right"/>
    </xf>
    <xf numFmtId="165" fontId="17" fillId="0" borderId="1" xfId="8" applyNumberFormat="1" applyFont="1" applyFill="1" applyBorder="1" applyAlignment="1">
      <alignment horizontal="right"/>
    </xf>
    <xf numFmtId="2" fontId="17" fillId="0" borderId="1" xfId="8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center" wrapText="1"/>
    </xf>
    <xf numFmtId="0" fontId="17" fillId="0" borderId="1" xfId="8" applyFont="1" applyFill="1" applyBorder="1" applyAlignment="1"/>
    <xf numFmtId="165" fontId="17" fillId="0" borderId="1" xfId="8" applyNumberFormat="1" applyFont="1" applyFill="1" applyBorder="1" applyAlignment="1"/>
    <xf numFmtId="165" fontId="17" fillId="2" borderId="1" xfId="8" applyNumberFormat="1" applyFont="1" applyFill="1" applyBorder="1" applyAlignment="1">
      <alignment horizontal="right"/>
    </xf>
    <xf numFmtId="4" fontId="17" fillId="0" borderId="1" xfId="8" applyNumberFormat="1" applyFont="1" applyFill="1" applyBorder="1" applyAlignment="1">
      <alignment horizontal="right"/>
    </xf>
    <xf numFmtId="4" fontId="17" fillId="0" borderId="1" xfId="8" applyNumberFormat="1" applyFont="1" applyBorder="1" applyAlignment="1">
      <alignment horizontal="right"/>
    </xf>
    <xf numFmtId="2" fontId="26" fillId="0" borderId="1" xfId="8" applyNumberFormat="1" applyFont="1" applyFill="1" applyBorder="1" applyAlignment="1">
      <alignment vertical="center"/>
    </xf>
    <xf numFmtId="4" fontId="26" fillId="0" borderId="1" xfId="8" applyNumberFormat="1" applyFont="1" applyFill="1" applyBorder="1" applyAlignment="1">
      <alignment horizontal="center" vertical="center"/>
    </xf>
    <xf numFmtId="165" fontId="17" fillId="0" borderId="1" xfId="8" applyNumberFormat="1" applyFont="1" applyFill="1" applyBorder="1" applyAlignment="1">
      <alignment horizontal="left"/>
    </xf>
    <xf numFmtId="0" fontId="17" fillId="4" borderId="7" xfId="8" applyFont="1" applyFill="1" applyBorder="1" applyAlignment="1">
      <alignment horizontal="center"/>
    </xf>
    <xf numFmtId="2" fontId="17" fillId="0" borderId="7" xfId="8" applyNumberFormat="1" applyFont="1" applyFill="1" applyBorder="1" applyAlignment="1">
      <alignment horizontal="right"/>
    </xf>
    <xf numFmtId="0" fontId="17" fillId="0" borderId="7" xfId="8" applyFont="1" applyFill="1" applyBorder="1" applyAlignment="1"/>
    <xf numFmtId="165" fontId="17" fillId="0" borderId="7" xfId="8" applyNumberFormat="1" applyFont="1" applyFill="1" applyBorder="1" applyAlignment="1"/>
    <xf numFmtId="0" fontId="17" fillId="4" borderId="6" xfId="8" applyFont="1" applyFill="1" applyBorder="1" applyAlignment="1">
      <alignment horizontal="center"/>
    </xf>
    <xf numFmtId="1" fontId="18" fillId="0" borderId="6" xfId="8" applyNumberFormat="1" applyFont="1" applyFill="1" applyBorder="1" applyAlignment="1">
      <alignment horizontal="right"/>
    </xf>
    <xf numFmtId="0" fontId="18" fillId="0" borderId="6" xfId="8" applyFont="1" applyFill="1" applyBorder="1" applyAlignment="1"/>
    <xf numFmtId="2" fontId="18" fillId="0" borderId="6" xfId="8" applyNumberFormat="1" applyFont="1" applyFill="1" applyBorder="1" applyAlignment="1">
      <alignment horizontal="right"/>
    </xf>
    <xf numFmtId="165" fontId="18" fillId="0" borderId="6" xfId="8" applyNumberFormat="1" applyFont="1" applyBorder="1" applyAlignment="1">
      <alignment horizontal="right"/>
    </xf>
    <xf numFmtId="0" fontId="17" fillId="22" borderId="0" xfId="0" applyFont="1" applyFill="1" applyBorder="1" applyAlignment="1">
      <alignment horizontal="center" vertical="center"/>
    </xf>
    <xf numFmtId="0" fontId="17" fillId="19" borderId="36" xfId="8" applyFont="1" applyFill="1" applyBorder="1" applyAlignment="1">
      <alignment horizontal="center" vertical="center"/>
    </xf>
    <xf numFmtId="0" fontId="18" fillId="0" borderId="19" xfId="8" applyFont="1" applyBorder="1" applyAlignment="1">
      <alignment horizontal="right"/>
    </xf>
    <xf numFmtId="0" fontId="17" fillId="0" borderId="6" xfId="8" applyFont="1" applyFill="1" applyBorder="1" applyAlignment="1">
      <alignment horizontal="right"/>
    </xf>
    <xf numFmtId="0" fontId="17" fillId="19" borderId="52" xfId="0" applyFont="1" applyFill="1" applyBorder="1" applyAlignment="1">
      <alignment horizontal="center"/>
    </xf>
    <xf numFmtId="0" fontId="17" fillId="19" borderId="57" xfId="8" applyFont="1" applyFill="1" applyBorder="1" applyAlignment="1">
      <alignment horizontal="center" vertical="center"/>
    </xf>
    <xf numFmtId="0" fontId="17" fillId="19" borderId="12" xfId="8" applyFont="1" applyFill="1" applyBorder="1" applyAlignment="1">
      <alignment horizontal="center" vertical="center"/>
    </xf>
    <xf numFmtId="0" fontId="17" fillId="19" borderId="81" xfId="8" applyFont="1" applyFill="1" applyBorder="1" applyAlignment="1">
      <alignment horizontal="center" vertical="center"/>
    </xf>
    <xf numFmtId="0" fontId="17" fillId="19" borderId="82" xfId="0" applyFont="1" applyFill="1" applyBorder="1" applyAlignment="1">
      <alignment horizontal="center" vertical="center"/>
    </xf>
    <xf numFmtId="0" fontId="21" fillId="22" borderId="57" xfId="0" applyFont="1" applyFill="1" applyBorder="1" applyAlignment="1">
      <alignment horizontal="center"/>
    </xf>
    <xf numFmtId="0" fontId="17" fillId="19" borderId="63" xfId="0" applyFont="1" applyFill="1" applyBorder="1" applyAlignment="1">
      <alignment horizontal="center"/>
    </xf>
    <xf numFmtId="0" fontId="21" fillId="19" borderId="77" xfId="8" applyFont="1" applyFill="1" applyBorder="1" applyAlignment="1">
      <alignment horizontal="center" vertical="center"/>
    </xf>
    <xf numFmtId="0" fontId="17" fillId="19" borderId="79" xfId="8" applyFont="1" applyFill="1" applyBorder="1" applyAlignment="1">
      <alignment horizontal="center"/>
    </xf>
    <xf numFmtId="0" fontId="17" fillId="0" borderId="2" xfId="8" applyFont="1" applyBorder="1" applyAlignment="1">
      <alignment horizontal="right"/>
    </xf>
    <xf numFmtId="0" fontId="16" fillId="0" borderId="2" xfId="8" applyFont="1" applyBorder="1" applyAlignment="1">
      <alignment horizontal="right"/>
    </xf>
    <xf numFmtId="0" fontId="17" fillId="0" borderId="2" xfId="0" applyFont="1" applyFill="1" applyBorder="1" applyAlignment="1">
      <alignment horizontal="center" wrapText="1"/>
    </xf>
    <xf numFmtId="165" fontId="17" fillId="0" borderId="2" xfId="8" applyNumberFormat="1" applyFont="1" applyBorder="1" applyAlignment="1">
      <alignment horizontal="right"/>
    </xf>
    <xf numFmtId="4" fontId="17" fillId="0" borderId="2" xfId="8" applyNumberFormat="1" applyFont="1" applyBorder="1" applyAlignment="1">
      <alignment horizontal="right"/>
    </xf>
    <xf numFmtId="0" fontId="17" fillId="0" borderId="8" xfId="8" applyFont="1" applyBorder="1" applyAlignment="1">
      <alignment horizontal="right"/>
    </xf>
    <xf numFmtId="2" fontId="17" fillId="0" borderId="5" xfId="8" applyNumberFormat="1" applyFont="1" applyFill="1" applyBorder="1" applyAlignment="1">
      <alignment horizontal="right"/>
    </xf>
    <xf numFmtId="4" fontId="26" fillId="0" borderId="5" xfId="8" applyNumberFormat="1" applyFont="1" applyFill="1" applyBorder="1" applyAlignment="1">
      <alignment horizontal="center" vertical="center"/>
    </xf>
    <xf numFmtId="0" fontId="17" fillId="19" borderId="20" xfId="8" applyFont="1" applyFill="1" applyBorder="1" applyAlignment="1">
      <alignment horizontal="center" vertical="center"/>
    </xf>
    <xf numFmtId="0" fontId="17" fillId="19" borderId="19" xfId="8" applyFont="1" applyFill="1" applyBorder="1" applyAlignment="1">
      <alignment horizontal="center" vertical="center"/>
    </xf>
    <xf numFmtId="0" fontId="21" fillId="19" borderId="46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17" fillId="19" borderId="6" xfId="8" applyFont="1" applyFill="1" applyBorder="1" applyAlignment="1">
      <alignment horizontal="center" vertical="center"/>
    </xf>
    <xf numFmtId="0" fontId="18" fillId="0" borderId="20" xfId="8" applyFont="1" applyFill="1" applyBorder="1" applyAlignment="1">
      <alignment horizontal="right"/>
    </xf>
    <xf numFmtId="0" fontId="17" fillId="0" borderId="5" xfId="8" applyFont="1" applyFill="1" applyBorder="1" applyAlignment="1">
      <alignment horizontal="right"/>
    </xf>
    <xf numFmtId="0" fontId="16" fillId="0" borderId="5" xfId="8" applyFont="1" applyFill="1" applyBorder="1" applyAlignment="1">
      <alignment horizontal="right"/>
    </xf>
    <xf numFmtId="2" fontId="26" fillId="0" borderId="5" xfId="8" applyNumberFormat="1" applyFont="1" applyFill="1" applyBorder="1" applyAlignment="1">
      <alignment vertical="center"/>
    </xf>
    <xf numFmtId="2" fontId="17" fillId="0" borderId="77" xfId="8" applyNumberFormat="1" applyFont="1" applyFill="1" applyBorder="1" applyAlignment="1">
      <alignment horizontal="right"/>
    </xf>
    <xf numFmtId="0" fontId="21" fillId="22" borderId="7" xfId="0" applyFont="1" applyFill="1" applyBorder="1" applyAlignment="1">
      <alignment horizontal="center" wrapText="1"/>
    </xf>
    <xf numFmtId="0" fontId="17" fillId="19" borderId="35" xfId="8" applyFont="1" applyFill="1" applyBorder="1" applyAlignment="1">
      <alignment horizontal="center" vertical="center" wrapText="1"/>
    </xf>
    <xf numFmtId="0" fontId="21" fillId="19" borderId="35" xfId="8" applyFont="1" applyFill="1" applyBorder="1" applyAlignment="1">
      <alignment horizontal="center" wrapText="1"/>
    </xf>
    <xf numFmtId="0" fontId="17" fillId="19" borderId="12" xfId="8" applyFont="1" applyFill="1" applyBorder="1" applyAlignment="1">
      <alignment horizontal="center"/>
    </xf>
    <xf numFmtId="2" fontId="17" fillId="0" borderId="80" xfId="8" applyNumberFormat="1" applyFont="1" applyFill="1" applyBorder="1" applyAlignment="1">
      <alignment horizontal="right"/>
    </xf>
    <xf numFmtId="4" fontId="26" fillId="0" borderId="80" xfId="8" applyNumberFormat="1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21" fillId="19" borderId="35" xfId="8" applyFont="1" applyFill="1" applyBorder="1" applyAlignment="1">
      <alignment horizontal="center"/>
    </xf>
    <xf numFmtId="165" fontId="21" fillId="22" borderId="77" xfId="0" applyNumberFormat="1" applyFont="1" applyFill="1" applyBorder="1" applyAlignment="1">
      <alignment horizontal="center"/>
    </xf>
    <xf numFmtId="0" fontId="21" fillId="19" borderId="32" xfId="8" applyFont="1" applyFill="1" applyBorder="1" applyAlignment="1">
      <alignment horizontal="center"/>
    </xf>
    <xf numFmtId="0" fontId="17" fillId="19" borderId="58" xfId="8" applyFont="1" applyFill="1" applyBorder="1" applyAlignment="1">
      <alignment horizontal="center"/>
    </xf>
    <xf numFmtId="0" fontId="17" fillId="0" borderId="5" xfId="8" applyFont="1" applyFill="1" applyBorder="1" applyAlignment="1"/>
    <xf numFmtId="0" fontId="17" fillId="0" borderId="77" xfId="8" applyFont="1" applyFill="1" applyBorder="1" applyAlignment="1"/>
    <xf numFmtId="0" fontId="21" fillId="22" borderId="0" xfId="0" applyFont="1" applyFill="1" applyBorder="1" applyAlignment="1">
      <alignment horizontal="center"/>
    </xf>
    <xf numFmtId="165" fontId="17" fillId="22" borderId="7" xfId="0" applyNumberFormat="1" applyFont="1" applyFill="1" applyBorder="1" applyAlignment="1">
      <alignment horizontal="center"/>
    </xf>
    <xf numFmtId="165" fontId="17" fillId="19" borderId="35" xfId="0" applyNumberFormat="1" applyFont="1" applyFill="1" applyBorder="1" applyAlignment="1">
      <alignment horizontal="center"/>
    </xf>
    <xf numFmtId="0" fontId="21" fillId="22" borderId="79" xfId="0" applyFont="1" applyFill="1" applyBorder="1" applyAlignment="1">
      <alignment horizontal="center"/>
    </xf>
    <xf numFmtId="0" fontId="17" fillId="0" borderId="80" xfId="8" applyFont="1" applyFill="1" applyBorder="1" applyAlignment="1">
      <alignment horizontal="right"/>
    </xf>
    <xf numFmtId="0" fontId="16" fillId="0" borderId="80" xfId="8" applyFont="1" applyFill="1" applyBorder="1" applyAlignment="1">
      <alignment horizontal="right"/>
    </xf>
    <xf numFmtId="4" fontId="17" fillId="0" borderId="80" xfId="8" applyNumberFormat="1" applyFont="1" applyFill="1" applyBorder="1" applyAlignment="1">
      <alignment horizontal="right"/>
    </xf>
    <xf numFmtId="165" fontId="21" fillId="19" borderId="0" xfId="0" applyNumberFormat="1" applyFont="1" applyFill="1" applyBorder="1" applyAlignment="1">
      <alignment horizontal="center"/>
    </xf>
    <xf numFmtId="165" fontId="17" fillId="19" borderId="7" xfId="0" applyNumberFormat="1" applyFont="1" applyFill="1" applyBorder="1" applyAlignment="1">
      <alignment horizontal="center"/>
    </xf>
    <xf numFmtId="0" fontId="17" fillId="19" borderId="35" xfId="8" applyFont="1" applyFill="1" applyBorder="1" applyAlignment="1">
      <alignment horizontal="center" vertical="center"/>
    </xf>
    <xf numFmtId="0" fontId="21" fillId="22" borderId="43" xfId="0" applyFont="1" applyFill="1" applyBorder="1" applyAlignment="1">
      <alignment horizontal="center"/>
    </xf>
    <xf numFmtId="2" fontId="26" fillId="0" borderId="80" xfId="8" applyNumberFormat="1" applyFont="1" applyFill="1" applyBorder="1" applyAlignment="1">
      <alignment vertical="center"/>
    </xf>
    <xf numFmtId="2" fontId="18" fillId="0" borderId="80" xfId="8" applyNumberFormat="1" applyFont="1" applyFill="1" applyBorder="1" applyAlignment="1">
      <alignment horizontal="right"/>
    </xf>
    <xf numFmtId="2" fontId="17" fillId="0" borderId="43" xfId="8" applyNumberFormat="1" applyFont="1" applyFill="1" applyBorder="1" applyAlignment="1">
      <alignment horizontal="right"/>
    </xf>
    <xf numFmtId="165" fontId="21" fillId="19" borderId="47" xfId="0" applyNumberFormat="1" applyFont="1" applyFill="1" applyBorder="1" applyAlignment="1">
      <alignment horizontal="center"/>
    </xf>
    <xf numFmtId="0" fontId="21" fillId="19" borderId="82" xfId="0" applyFont="1" applyFill="1" applyBorder="1" applyAlignment="1">
      <alignment horizontal="center"/>
    </xf>
    <xf numFmtId="0" fontId="17" fillId="0" borderId="22" xfId="8" applyFont="1" applyBorder="1" applyAlignment="1">
      <alignment horizontal="right"/>
    </xf>
    <xf numFmtId="0" fontId="16" fillId="0" borderId="22" xfId="8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4" fontId="17" fillId="0" borderId="22" xfId="8" applyNumberFormat="1" applyFont="1" applyBorder="1" applyAlignment="1">
      <alignment horizontal="right"/>
    </xf>
    <xf numFmtId="0" fontId="17" fillId="0" borderId="42" xfId="8" applyFont="1" applyBorder="1" applyAlignment="1">
      <alignment horizontal="right"/>
    </xf>
    <xf numFmtId="165" fontId="17" fillId="19" borderId="1" xfId="0" applyNumberFormat="1" applyFont="1" applyFill="1" applyBorder="1" applyAlignment="1">
      <alignment horizontal="center"/>
    </xf>
    <xf numFmtId="0" fontId="17" fillId="19" borderId="1" xfId="8" applyFont="1" applyFill="1" applyBorder="1" applyAlignment="1">
      <alignment horizontal="center" vertical="center"/>
    </xf>
    <xf numFmtId="0" fontId="34" fillId="5" borderId="1" xfId="8" applyFont="1" applyFill="1" applyBorder="1" applyAlignment="1">
      <alignment vertical="center"/>
    </xf>
    <xf numFmtId="165" fontId="18" fillId="0" borderId="0" xfId="8" applyNumberFormat="1" applyFont="1" applyBorder="1" applyAlignment="1">
      <alignment horizontal="left" vertical="center"/>
    </xf>
    <xf numFmtId="0" fontId="18" fillId="0" borderId="0" xfId="8" applyFont="1" applyBorder="1" applyAlignment="1">
      <alignment horizontal="center" vertical="center"/>
    </xf>
    <xf numFmtId="0" fontId="23" fillId="19" borderId="7" xfId="8" applyFont="1" applyFill="1" applyBorder="1" applyAlignment="1">
      <alignment vertical="top" wrapText="1"/>
    </xf>
    <xf numFmtId="0" fontId="23" fillId="19" borderId="35" xfId="8" applyFont="1" applyFill="1" applyBorder="1" applyAlignment="1">
      <alignment vertical="top" wrapText="1"/>
    </xf>
    <xf numFmtId="0" fontId="23" fillId="19" borderId="35" xfId="8" applyFont="1" applyFill="1" applyBorder="1" applyAlignment="1">
      <alignment horizontal="left" vertical="top" wrapText="1"/>
    </xf>
    <xf numFmtId="0" fontId="23" fillId="22" borderId="35" xfId="0" applyFont="1" applyFill="1" applyBorder="1" applyAlignment="1">
      <alignment horizontal="left" vertical="top" wrapText="1"/>
    </xf>
    <xf numFmtId="0" fontId="21" fillId="19" borderId="12" xfId="0" applyFont="1" applyFill="1" applyBorder="1" applyAlignment="1">
      <alignment horizontal="center"/>
    </xf>
    <xf numFmtId="165" fontId="17" fillId="19" borderId="35" xfId="8" applyNumberFormat="1" applyFont="1" applyFill="1" applyBorder="1" applyAlignment="1">
      <alignment horizontal="center"/>
    </xf>
    <xf numFmtId="0" fontId="33" fillId="11" borderId="17" xfId="2" applyFont="1" applyFill="1" applyBorder="1" applyAlignment="1">
      <alignment horizontal="center" vertical="center" wrapText="1"/>
    </xf>
    <xf numFmtId="0" fontId="33" fillId="11" borderId="18" xfId="2" applyFont="1" applyFill="1" applyBorder="1" applyAlignment="1">
      <alignment horizontal="center" vertical="center" wrapText="1"/>
    </xf>
    <xf numFmtId="2" fontId="10" fillId="0" borderId="2" xfId="7" applyNumberFormat="1" applyFont="1" applyBorder="1"/>
    <xf numFmtId="2" fontId="7" fillId="4" borderId="1" xfId="0" applyNumberFormat="1" applyFont="1" applyFill="1" applyBorder="1" applyAlignment="1">
      <alignment horizontal="right" vertical="top" wrapText="1"/>
    </xf>
    <xf numFmtId="2" fontId="7" fillId="4" borderId="6" xfId="0" applyNumberFormat="1" applyFont="1" applyFill="1" applyBorder="1" applyAlignment="1">
      <alignment horizontal="right" vertical="top" wrapText="1"/>
    </xf>
    <xf numFmtId="165" fontId="18" fillId="0" borderId="66" xfId="0" applyNumberFormat="1" applyFont="1" applyBorder="1"/>
    <xf numFmtId="0" fontId="20" fillId="21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26" fillId="10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8" fillId="6" borderId="0" xfId="5" applyFont="1" applyFill="1" applyAlignment="1">
      <alignment horizontal="left" vertical="center" wrapText="1"/>
    </xf>
    <xf numFmtId="0" fontId="38" fillId="6" borderId="0" xfId="0" applyFont="1" applyFill="1" applyAlignment="1">
      <alignment horizontal="left" vertical="center"/>
    </xf>
    <xf numFmtId="2" fontId="17" fillId="0" borderId="0" xfId="5" applyNumberFormat="1" applyFont="1" applyFill="1" applyAlignment="1">
      <alignment horizontal="right"/>
    </xf>
    <xf numFmtId="2" fontId="17" fillId="0" borderId="32" xfId="5" applyNumberFormat="1" applyFont="1" applyFill="1" applyBorder="1" applyAlignment="1">
      <alignment horizontal="right"/>
    </xf>
    <xf numFmtId="2" fontId="17" fillId="0" borderId="0" xfId="5" applyNumberFormat="1" applyFont="1" applyFill="1" applyBorder="1" applyAlignment="1">
      <alignment horizontal="right"/>
    </xf>
    <xf numFmtId="2" fontId="17" fillId="0" borderId="33" xfId="5" applyNumberFormat="1" applyFont="1" applyFill="1" applyBorder="1" applyAlignment="1">
      <alignment horizontal="right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4" borderId="75" xfId="5" applyFont="1" applyFill="1" applyBorder="1" applyAlignment="1">
      <alignment horizontal="center"/>
    </xf>
    <xf numFmtId="0" fontId="17" fillId="4" borderId="29" xfId="5" applyFont="1" applyFill="1" applyBorder="1" applyAlignment="1">
      <alignment horizontal="center"/>
    </xf>
    <xf numFmtId="2" fontId="17" fillId="10" borderId="17" xfId="5" applyNumberFormat="1" applyFont="1" applyFill="1" applyBorder="1" applyAlignment="1">
      <alignment horizontal="center" vertical="top"/>
    </xf>
    <xf numFmtId="2" fontId="17" fillId="10" borderId="1" xfId="5" applyNumberFormat="1" applyFont="1" applyFill="1" applyBorder="1" applyAlignment="1">
      <alignment horizontal="center" vertical="top" wrapText="1"/>
    </xf>
    <xf numFmtId="0" fontId="16" fillId="10" borderId="59" xfId="5" applyFont="1" applyFill="1" applyBorder="1" applyAlignment="1">
      <alignment vertical="center"/>
    </xf>
    <xf numFmtId="0" fontId="16" fillId="10" borderId="37" xfId="5" applyFont="1" applyFill="1" applyBorder="1" applyAlignment="1">
      <alignment vertical="center"/>
    </xf>
    <xf numFmtId="0" fontId="16" fillId="10" borderId="48" xfId="5" applyFont="1" applyFill="1" applyBorder="1" applyAlignment="1">
      <alignment horizontal="left" vertical="center"/>
    </xf>
    <xf numFmtId="0" fontId="16" fillId="10" borderId="35" xfId="5" applyFont="1" applyFill="1" applyBorder="1" applyAlignment="1">
      <alignment horizontal="left" vertical="center"/>
    </xf>
    <xf numFmtId="0" fontId="17" fillId="10" borderId="1" xfId="5" applyFont="1" applyFill="1" applyBorder="1" applyAlignment="1">
      <alignment horizontal="center" vertical="top" wrapText="1"/>
    </xf>
    <xf numFmtId="2" fontId="20" fillId="10" borderId="1" xfId="5" applyNumberFormat="1" applyFont="1" applyFill="1" applyBorder="1" applyAlignment="1">
      <alignment horizontal="center" vertical="top" wrapText="1"/>
    </xf>
    <xf numFmtId="2" fontId="21" fillId="10" borderId="1" xfId="0" applyNumberFormat="1" applyFont="1" applyFill="1" applyBorder="1" applyAlignment="1">
      <alignment horizontal="center" vertical="top"/>
    </xf>
    <xf numFmtId="2" fontId="22" fillId="10" borderId="1" xfId="5" applyNumberFormat="1" applyFont="1" applyFill="1" applyBorder="1" applyAlignment="1">
      <alignment horizontal="center" vertical="top"/>
    </xf>
    <xf numFmtId="0" fontId="18" fillId="5" borderId="46" xfId="5" applyFont="1" applyFill="1" applyBorder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2" fontId="21" fillId="10" borderId="1" xfId="5" applyNumberFormat="1" applyFont="1" applyFill="1" applyBorder="1" applyAlignment="1">
      <alignment horizontal="center" vertical="top"/>
    </xf>
    <xf numFmtId="0" fontId="18" fillId="10" borderId="65" xfId="5" applyFont="1" applyFill="1" applyBorder="1" applyAlignment="1">
      <alignment horizontal="center" vertical="top" wrapText="1"/>
    </xf>
    <xf numFmtId="0" fontId="18" fillId="10" borderId="23" xfId="5" applyFont="1" applyFill="1" applyBorder="1" applyAlignment="1">
      <alignment horizontal="center" vertical="top" wrapText="1"/>
    </xf>
    <xf numFmtId="0" fontId="18" fillId="10" borderId="74" xfId="5" applyFont="1" applyFill="1" applyBorder="1" applyAlignment="1">
      <alignment horizontal="center" vertical="top" wrapText="1"/>
    </xf>
    <xf numFmtId="0" fontId="18" fillId="10" borderId="5" xfId="5" applyFont="1" applyFill="1" applyBorder="1" applyAlignment="1">
      <alignment horizontal="center" vertical="top" wrapText="1"/>
    </xf>
    <xf numFmtId="2" fontId="19" fillId="10" borderId="47" xfId="5" applyNumberFormat="1" applyFont="1" applyFill="1" applyBorder="1" applyAlignment="1">
      <alignment horizontal="left" vertical="center"/>
    </xf>
    <xf numFmtId="2" fontId="19" fillId="10" borderId="72" xfId="5" applyNumberFormat="1" applyFont="1" applyFill="1" applyBorder="1" applyAlignment="1">
      <alignment horizontal="left" vertical="center"/>
    </xf>
    <xf numFmtId="2" fontId="19" fillId="10" borderId="0" xfId="5" applyNumberFormat="1" applyFont="1" applyFill="1" applyBorder="1" applyAlignment="1">
      <alignment horizontal="left" vertical="center"/>
    </xf>
    <xf numFmtId="2" fontId="19" fillId="10" borderId="33" xfId="5" applyNumberFormat="1" applyFont="1" applyFill="1" applyBorder="1" applyAlignment="1">
      <alignment horizontal="left" vertical="center"/>
    </xf>
    <xf numFmtId="2" fontId="19" fillId="10" borderId="15" xfId="5" applyNumberFormat="1" applyFont="1" applyFill="1" applyBorder="1" applyAlignment="1">
      <alignment horizontal="left" vertical="center"/>
    </xf>
    <xf numFmtId="2" fontId="19" fillId="10" borderId="19" xfId="5" applyNumberFormat="1" applyFont="1" applyFill="1" applyBorder="1" applyAlignment="1">
      <alignment horizontal="left" vertical="center"/>
    </xf>
    <xf numFmtId="2" fontId="17" fillId="10" borderId="60" xfId="5" applyNumberFormat="1" applyFont="1" applyFill="1" applyBorder="1" applyAlignment="1">
      <alignment horizontal="left" vertical="center" wrapText="1"/>
    </xf>
    <xf numFmtId="2" fontId="17" fillId="10" borderId="49" xfId="5" applyNumberFormat="1" applyFont="1" applyFill="1" applyBorder="1" applyAlignment="1">
      <alignment horizontal="left" vertical="center" wrapText="1"/>
    </xf>
    <xf numFmtId="2" fontId="17" fillId="10" borderId="20" xfId="5" applyNumberFormat="1" applyFont="1" applyFill="1" applyBorder="1" applyAlignment="1">
      <alignment horizontal="left" vertical="center" wrapText="1"/>
    </xf>
    <xf numFmtId="2" fontId="17" fillId="10" borderId="38" xfId="5" applyNumberFormat="1" applyFont="1" applyFill="1" applyBorder="1" applyAlignment="1">
      <alignment horizontal="left" vertical="center" wrapText="1"/>
    </xf>
    <xf numFmtId="0" fontId="18" fillId="0" borderId="57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33" fillId="11" borderId="48" xfId="2" applyFont="1" applyFill="1" applyBorder="1" applyAlignment="1">
      <alignment horizontal="center" vertical="center"/>
    </xf>
    <xf numFmtId="0" fontId="33" fillId="11" borderId="6" xfId="2" applyFont="1" applyFill="1" applyBorder="1" applyAlignment="1">
      <alignment horizontal="center" vertical="center"/>
    </xf>
    <xf numFmtId="0" fontId="33" fillId="11" borderId="59" xfId="2" applyFont="1" applyFill="1" applyBorder="1" applyAlignment="1">
      <alignment horizontal="center" vertical="center"/>
    </xf>
    <xf numFmtId="0" fontId="33" fillId="11" borderId="39" xfId="2" applyFont="1" applyFill="1" applyBorder="1" applyAlignment="1">
      <alignment horizontal="center" vertical="center"/>
    </xf>
    <xf numFmtId="0" fontId="33" fillId="11" borderId="48" xfId="2" applyFont="1" applyFill="1" applyBorder="1" applyAlignment="1">
      <alignment horizontal="center" vertical="center" wrapText="1"/>
    </xf>
    <xf numFmtId="0" fontId="33" fillId="11" borderId="6" xfId="2" applyFont="1" applyFill="1" applyBorder="1" applyAlignment="1">
      <alignment horizontal="center" vertical="center" wrapText="1"/>
    </xf>
    <xf numFmtId="0" fontId="23" fillId="0" borderId="0" xfId="7" applyFont="1" applyAlignment="1">
      <alignment horizontal="left" vertical="center"/>
    </xf>
    <xf numFmtId="0" fontId="23" fillId="0" borderId="0" xfId="7" applyFont="1" applyAlignment="1">
      <alignment horizontal="left" vertical="center" wrapText="1"/>
    </xf>
    <xf numFmtId="2" fontId="17" fillId="17" borderId="17" xfId="7" applyNumberFormat="1" applyFont="1" applyFill="1" applyBorder="1" applyAlignment="1">
      <alignment horizontal="center" vertical="center"/>
    </xf>
    <xf numFmtId="2" fontId="17" fillId="17" borderId="18" xfId="7" applyNumberFormat="1" applyFont="1" applyFill="1" applyBorder="1" applyAlignment="1">
      <alignment horizontal="center" vertical="center"/>
    </xf>
    <xf numFmtId="0" fontId="17" fillId="17" borderId="16" xfId="7" applyFont="1" applyFill="1" applyBorder="1" applyAlignment="1">
      <alignment horizontal="center" vertical="center"/>
    </xf>
    <xf numFmtId="0" fontId="17" fillId="17" borderId="4" xfId="7" applyFont="1" applyFill="1" applyBorder="1" applyAlignment="1">
      <alignment horizontal="center" vertical="center"/>
    </xf>
    <xf numFmtId="0" fontId="17" fillId="17" borderId="17" xfId="7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7" fillId="18" borderId="1" xfId="0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center" vertical="center"/>
    </xf>
    <xf numFmtId="2" fontId="17" fillId="17" borderId="5" xfId="7" applyNumberFormat="1" applyFont="1" applyFill="1" applyBorder="1" applyAlignment="1">
      <alignment horizontal="center"/>
    </xf>
    <xf numFmtId="2" fontId="17" fillId="17" borderId="56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8" borderId="1" xfId="7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165" fontId="10" fillId="8" borderId="17" xfId="7" applyNumberFormat="1" applyFont="1" applyFill="1" applyBorder="1" applyAlignment="1">
      <alignment horizontal="center" vertical="center"/>
    </xf>
    <xf numFmtId="165" fontId="10" fillId="8" borderId="18" xfId="7" applyNumberFormat="1" applyFont="1" applyFill="1" applyBorder="1" applyAlignment="1">
      <alignment horizontal="center" vertical="center"/>
    </xf>
    <xf numFmtId="0" fontId="10" fillId="8" borderId="16" xfId="7" applyFont="1" applyFill="1" applyBorder="1" applyAlignment="1">
      <alignment horizontal="center" vertical="center"/>
    </xf>
    <xf numFmtId="0" fontId="10" fillId="8" borderId="4" xfId="7" applyFont="1" applyFill="1" applyBorder="1" applyAlignment="1">
      <alignment horizontal="center" vertical="center"/>
    </xf>
    <xf numFmtId="0" fontId="10" fillId="8" borderId="17" xfId="7" applyFont="1" applyFill="1" applyBorder="1" applyAlignment="1">
      <alignment horizontal="left" vertical="center" wrapText="1"/>
    </xf>
    <xf numFmtId="0" fontId="10" fillId="8" borderId="1" xfId="7" applyFont="1" applyFill="1" applyBorder="1" applyAlignment="1">
      <alignment horizontal="left" vertical="center" wrapText="1"/>
    </xf>
    <xf numFmtId="165" fontId="17" fillId="19" borderId="51" xfId="8" applyNumberFormat="1" applyFont="1" applyFill="1" applyBorder="1" applyAlignment="1">
      <alignment horizontal="center"/>
    </xf>
    <xf numFmtId="165" fontId="17" fillId="19" borderId="47" xfId="8" applyNumberFormat="1" applyFont="1" applyFill="1" applyBorder="1" applyAlignment="1">
      <alignment horizontal="center"/>
    </xf>
    <xf numFmtId="165" fontId="17" fillId="19" borderId="49" xfId="8" applyNumberFormat="1" applyFont="1" applyFill="1" applyBorder="1" applyAlignment="1">
      <alignment horizontal="center"/>
    </xf>
    <xf numFmtId="0" fontId="17" fillId="19" borderId="47" xfId="8" applyFont="1" applyFill="1" applyBorder="1" applyAlignment="1">
      <alignment horizontal="center"/>
    </xf>
    <xf numFmtId="0" fontId="17" fillId="19" borderId="49" xfId="8" applyFont="1" applyFill="1" applyBorder="1" applyAlignment="1">
      <alignment horizontal="center"/>
    </xf>
    <xf numFmtId="0" fontId="17" fillId="19" borderId="51" xfId="8" applyFont="1" applyFill="1" applyBorder="1" applyAlignment="1">
      <alignment horizontal="center"/>
    </xf>
    <xf numFmtId="0" fontId="26" fillId="19" borderId="5" xfId="0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center" vertical="center"/>
    </xf>
    <xf numFmtId="0" fontId="21" fillId="19" borderId="34" xfId="0" applyFont="1" applyFill="1" applyBorder="1" applyAlignment="1">
      <alignment horizontal="center"/>
    </xf>
    <xf numFmtId="0" fontId="21" fillId="19" borderId="46" xfId="0" applyFont="1" applyFill="1" applyBorder="1" applyAlignment="1">
      <alignment horizontal="center"/>
    </xf>
    <xf numFmtId="165" fontId="17" fillId="19" borderId="46" xfId="8" applyNumberFormat="1" applyFont="1" applyFill="1" applyBorder="1" applyAlignment="1">
      <alignment horizontal="center"/>
    </xf>
    <xf numFmtId="165" fontId="17" fillId="19" borderId="0" xfId="8" applyNumberFormat="1" applyFont="1" applyFill="1" applyBorder="1" applyAlignment="1">
      <alignment horizontal="center"/>
    </xf>
    <xf numFmtId="165" fontId="17" fillId="19" borderId="54" xfId="8" applyNumberFormat="1" applyFont="1" applyFill="1" applyBorder="1" applyAlignment="1">
      <alignment horizontal="center"/>
    </xf>
    <xf numFmtId="165" fontId="17" fillId="19" borderId="14" xfId="8" applyNumberFormat="1" applyFont="1" applyFill="1" applyBorder="1" applyAlignment="1">
      <alignment horizontal="center"/>
    </xf>
    <xf numFmtId="165" fontId="17" fillId="19" borderId="36" xfId="8" applyNumberFormat="1" applyFont="1" applyFill="1" applyBorder="1" applyAlignment="1">
      <alignment horizontal="center"/>
    </xf>
    <xf numFmtId="0" fontId="17" fillId="19" borderId="0" xfId="8" applyFont="1" applyFill="1" applyBorder="1" applyAlignment="1">
      <alignment horizontal="center"/>
    </xf>
    <xf numFmtId="0" fontId="17" fillId="19" borderId="36" xfId="8" applyFont="1" applyFill="1" applyBorder="1" applyAlignment="1">
      <alignment horizontal="center"/>
    </xf>
    <xf numFmtId="0" fontId="17" fillId="19" borderId="54" xfId="8" applyFont="1" applyFill="1" applyBorder="1" applyAlignment="1">
      <alignment horizontal="center"/>
    </xf>
    <xf numFmtId="0" fontId="17" fillId="19" borderId="14" xfId="8" applyFont="1" applyFill="1" applyBorder="1" applyAlignment="1">
      <alignment horizontal="center"/>
    </xf>
    <xf numFmtId="0" fontId="17" fillId="19" borderId="53" xfId="8" applyFont="1" applyFill="1" applyBorder="1" applyAlignment="1">
      <alignment horizontal="center"/>
    </xf>
    <xf numFmtId="0" fontId="17" fillId="19" borderId="46" xfId="8" applyFont="1" applyFill="1" applyBorder="1" applyAlignment="1">
      <alignment horizontal="center"/>
    </xf>
    <xf numFmtId="0" fontId="17" fillId="19" borderId="7" xfId="8" applyFont="1" applyFill="1" applyBorder="1" applyAlignment="1">
      <alignment horizontal="center" vertical="center"/>
    </xf>
    <xf numFmtId="0" fontId="17" fillId="19" borderId="35" xfId="8" applyFont="1" applyFill="1" applyBorder="1" applyAlignment="1">
      <alignment horizontal="center" vertical="center"/>
    </xf>
    <xf numFmtId="0" fontId="17" fillId="19" borderId="36" xfId="8" applyFont="1" applyFill="1" applyBorder="1" applyAlignment="1">
      <alignment horizontal="center" vertical="center"/>
    </xf>
    <xf numFmtId="0" fontId="26" fillId="19" borderId="0" xfId="8" applyFont="1" applyFill="1" applyAlignment="1">
      <alignment horizontal="left" vertical="center"/>
    </xf>
    <xf numFmtId="0" fontId="26" fillId="19" borderId="0" xfId="8" applyFont="1" applyFill="1" applyAlignment="1">
      <alignment vertical="center"/>
    </xf>
    <xf numFmtId="0" fontId="18" fillId="0" borderId="5" xfId="8" applyFont="1" applyBorder="1" applyAlignment="1">
      <alignment horizontal="center" vertical="center"/>
    </xf>
    <xf numFmtId="0" fontId="18" fillId="0" borderId="22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19" borderId="45" xfId="0" applyFont="1" applyFill="1" applyBorder="1" applyAlignment="1">
      <alignment horizontal="center" vertical="center" wrapText="1"/>
    </xf>
    <xf numFmtId="0" fontId="18" fillId="19" borderId="46" xfId="0" applyFont="1" applyFill="1" applyBorder="1" applyAlignment="1">
      <alignment horizontal="center" vertical="center" wrapText="1"/>
    </xf>
    <xf numFmtId="0" fontId="18" fillId="19" borderId="54" xfId="0" applyFont="1" applyFill="1" applyBorder="1" applyAlignment="1">
      <alignment horizontal="center" vertical="center" wrapText="1"/>
    </xf>
    <xf numFmtId="0" fontId="17" fillId="19" borderId="50" xfId="8" applyFont="1" applyFill="1" applyBorder="1" applyAlignment="1">
      <alignment horizontal="center" vertical="center"/>
    </xf>
    <xf numFmtId="0" fontId="17" fillId="19" borderId="34" xfId="8" applyFont="1" applyFill="1" applyBorder="1" applyAlignment="1">
      <alignment horizontal="center" vertical="center"/>
    </xf>
    <xf numFmtId="0" fontId="17" fillId="19" borderId="52" xfId="8" applyFont="1" applyFill="1" applyBorder="1" applyAlignment="1">
      <alignment horizontal="center" vertical="center"/>
    </xf>
    <xf numFmtId="0" fontId="17" fillId="19" borderId="51" xfId="8" applyFont="1" applyFill="1" applyBorder="1" applyAlignment="1">
      <alignment horizontal="center" vertical="center"/>
    </xf>
    <xf numFmtId="0" fontId="17" fillId="19" borderId="47" xfId="8" applyFont="1" applyFill="1" applyBorder="1" applyAlignment="1">
      <alignment horizontal="center" vertical="center"/>
    </xf>
    <xf numFmtId="0" fontId="17" fillId="19" borderId="49" xfId="8" applyFont="1" applyFill="1" applyBorder="1" applyAlignment="1">
      <alignment horizontal="center" vertical="center"/>
    </xf>
    <xf numFmtId="0" fontId="17" fillId="19" borderId="76" xfId="8" applyFont="1" applyFill="1" applyBorder="1" applyAlignment="1">
      <alignment horizontal="center" vertical="center"/>
    </xf>
    <xf numFmtId="0" fontId="17" fillId="19" borderId="15" xfId="8" applyFont="1" applyFill="1" applyBorder="1" applyAlignment="1">
      <alignment horizontal="center" vertical="center"/>
    </xf>
    <xf numFmtId="0" fontId="17" fillId="19" borderId="0" xfId="8" applyFont="1" applyFill="1" applyBorder="1" applyAlignment="1">
      <alignment horizontal="center" vertical="center"/>
    </xf>
    <xf numFmtId="0" fontId="17" fillId="19" borderId="38" xfId="8" applyFont="1" applyFill="1" applyBorder="1" applyAlignment="1">
      <alignment horizontal="center" vertical="center"/>
    </xf>
    <xf numFmtId="0" fontId="17" fillId="22" borderId="7" xfId="0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18" fillId="19" borderId="7" xfId="0" applyFont="1" applyFill="1" applyBorder="1" applyAlignment="1">
      <alignment horizontal="center" wrapText="1"/>
    </xf>
    <xf numFmtId="0" fontId="18" fillId="19" borderId="35" xfId="0" applyFont="1" applyFill="1" applyBorder="1" applyAlignment="1">
      <alignment horizontal="center" wrapText="1"/>
    </xf>
    <xf numFmtId="0" fontId="18" fillId="19" borderId="44" xfId="0" applyFont="1" applyFill="1" applyBorder="1" applyAlignment="1">
      <alignment horizontal="center" wrapText="1"/>
    </xf>
    <xf numFmtId="0" fontId="18" fillId="19" borderId="36" xfId="0" applyFont="1" applyFill="1" applyBorder="1" applyAlignment="1">
      <alignment horizontal="center" wrapText="1"/>
    </xf>
    <xf numFmtId="0" fontId="18" fillId="0" borderId="43" xfId="8" applyFont="1" applyBorder="1" applyAlignment="1">
      <alignment horizontal="center"/>
    </xf>
    <xf numFmtId="0" fontId="26" fillId="0" borderId="15" xfId="8" applyFont="1" applyBorder="1" applyAlignment="1">
      <alignment horizontal="center" vertical="center" wrapText="1"/>
    </xf>
    <xf numFmtId="0" fontId="26" fillId="19" borderId="1" xfId="8" applyFont="1" applyFill="1" applyBorder="1" applyAlignment="1">
      <alignment horizontal="center" vertical="center" wrapText="1"/>
    </xf>
    <xf numFmtId="0" fontId="23" fillId="19" borderId="7" xfId="8" applyFont="1" applyFill="1" applyBorder="1" applyAlignment="1">
      <alignment horizontal="center" vertical="top" wrapText="1"/>
    </xf>
    <xf numFmtId="0" fontId="23" fillId="19" borderId="35" xfId="8" applyFont="1" applyFill="1" applyBorder="1" applyAlignment="1">
      <alignment horizontal="center" vertical="top" wrapText="1"/>
    </xf>
    <xf numFmtId="0" fontId="43" fillId="12" borderId="7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3" fillId="12" borderId="7" xfId="0" applyFont="1" applyFill="1" applyBorder="1" applyAlignment="1">
      <alignment horizontal="center" vertical="center"/>
    </xf>
    <xf numFmtId="0" fontId="43" fillId="12" borderId="6" xfId="0" applyFont="1" applyFill="1" applyBorder="1" applyAlignment="1">
      <alignment horizontal="center" vertical="center"/>
    </xf>
    <xf numFmtId="0" fontId="45" fillId="12" borderId="16" xfId="0" applyFont="1" applyFill="1" applyBorder="1" applyAlignment="1">
      <alignment horizontal="center" vertical="center" wrapText="1"/>
    </xf>
    <xf numFmtId="0" fontId="45" fillId="12" borderId="4" xfId="0" applyFont="1" applyFill="1" applyBorder="1" applyAlignment="1">
      <alignment horizontal="center" vertical="center" wrapText="1"/>
    </xf>
    <xf numFmtId="0" fontId="45" fillId="12" borderId="17" xfId="0" applyFont="1" applyFill="1" applyBorder="1" applyAlignment="1">
      <alignment horizontal="center" vertical="center" wrapText="1"/>
    </xf>
    <xf numFmtId="0" fontId="45" fillId="12" borderId="1" xfId="0" applyFont="1" applyFill="1" applyBorder="1" applyAlignment="1">
      <alignment horizontal="center" vertical="center" wrapText="1"/>
    </xf>
    <xf numFmtId="0" fontId="46" fillId="12" borderId="17" xfId="0" applyFont="1" applyFill="1" applyBorder="1" applyAlignment="1">
      <alignment horizontal="center" vertical="center" wrapText="1"/>
    </xf>
    <xf numFmtId="0" fontId="46" fillId="12" borderId="1" xfId="0" applyFont="1" applyFill="1" applyBorder="1" applyAlignment="1">
      <alignment horizontal="center" vertical="center" wrapText="1"/>
    </xf>
    <xf numFmtId="0" fontId="45" fillId="12" borderId="7" xfId="0" applyFont="1" applyFill="1" applyBorder="1" applyAlignment="1">
      <alignment horizontal="center" vertical="center" wrapText="1"/>
    </xf>
    <xf numFmtId="0" fontId="45" fillId="12" borderId="35" xfId="0" applyFont="1" applyFill="1" applyBorder="1" applyAlignment="1">
      <alignment horizontal="center" vertical="center" wrapText="1"/>
    </xf>
    <xf numFmtId="0" fontId="45" fillId="12" borderId="6" xfId="0" applyFont="1" applyFill="1" applyBorder="1" applyAlignment="1">
      <alignment horizontal="center" vertical="center" wrapText="1"/>
    </xf>
    <xf numFmtId="0" fontId="43" fillId="12" borderId="18" xfId="0" applyFont="1" applyFill="1" applyBorder="1" applyAlignment="1">
      <alignment horizontal="center" vertical="center" wrapText="1"/>
    </xf>
    <xf numFmtId="0" fontId="43" fillId="12" borderId="2" xfId="0" applyFont="1" applyFill="1" applyBorder="1" applyAlignment="1">
      <alignment horizontal="center" vertical="center" wrapText="1"/>
    </xf>
    <xf numFmtId="0" fontId="45" fillId="13" borderId="16" xfId="0" applyFont="1" applyFill="1" applyBorder="1" applyAlignment="1">
      <alignment horizontal="center" vertical="center" wrapText="1"/>
    </xf>
    <xf numFmtId="0" fontId="45" fillId="13" borderId="4" xfId="0" applyFont="1" applyFill="1" applyBorder="1" applyAlignment="1">
      <alignment horizontal="center" vertical="center" wrapText="1"/>
    </xf>
    <xf numFmtId="0" fontId="45" fillId="13" borderId="17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6" fillId="13" borderId="17" xfId="0" applyFont="1" applyFill="1" applyBorder="1" applyAlignment="1">
      <alignment horizontal="center" vertical="center" wrapText="1"/>
    </xf>
    <xf numFmtId="0" fontId="46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/>
    </xf>
    <xf numFmtId="0" fontId="43" fillId="13" borderId="7" xfId="0" applyFont="1" applyFill="1" applyBorder="1" applyAlignment="1">
      <alignment horizontal="center" vertical="center" wrapText="1"/>
    </xf>
    <xf numFmtId="0" fontId="43" fillId="13" borderId="6" xfId="0" applyFont="1" applyFill="1" applyBorder="1" applyAlignment="1">
      <alignment horizontal="center" vertical="center" wrapText="1"/>
    </xf>
    <xf numFmtId="0" fontId="43" fillId="13" borderId="7" xfId="0" applyFont="1" applyFill="1" applyBorder="1" applyAlignment="1">
      <alignment horizontal="center" vertical="center"/>
    </xf>
    <xf numFmtId="0" fontId="43" fillId="13" borderId="6" xfId="0" applyFont="1" applyFill="1" applyBorder="1" applyAlignment="1">
      <alignment horizontal="center" vertical="center"/>
    </xf>
    <xf numFmtId="0" fontId="43" fillId="13" borderId="18" xfId="0" applyFont="1" applyFill="1" applyBorder="1" applyAlignment="1">
      <alignment horizontal="center" vertical="center" wrapText="1"/>
    </xf>
    <xf numFmtId="0" fontId="43" fillId="13" borderId="2" xfId="0" applyFont="1" applyFill="1" applyBorder="1" applyAlignment="1">
      <alignment horizontal="center" vertical="center" wrapText="1"/>
    </xf>
    <xf numFmtId="0" fontId="45" fillId="13" borderId="77" xfId="0" applyFont="1" applyFill="1" applyBorder="1" applyAlignment="1">
      <alignment horizontal="center" vertical="center" wrapText="1"/>
    </xf>
    <xf numFmtId="0" fontId="45" fillId="13" borderId="43" xfId="0" applyFont="1" applyFill="1" applyBorder="1" applyAlignment="1">
      <alignment horizontal="center" vertical="center" wrapText="1"/>
    </xf>
    <xf numFmtId="0" fontId="45" fillId="13" borderId="42" xfId="0" applyFont="1" applyFill="1" applyBorder="1" applyAlignment="1">
      <alignment horizontal="center" vertical="center" wrapText="1"/>
    </xf>
    <xf numFmtId="0" fontId="45" fillId="13" borderId="20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 wrapText="1"/>
    </xf>
    <xf numFmtId="0" fontId="45" fillId="13" borderId="19" xfId="0" applyFont="1" applyFill="1" applyBorder="1" applyAlignment="1">
      <alignment horizontal="center" vertical="center" wrapText="1"/>
    </xf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6" xfId="0" applyFont="1" applyFill="1" applyBorder="1" applyAlignment="1">
      <alignment horizontal="center" vertical="center" wrapText="1"/>
    </xf>
    <xf numFmtId="0" fontId="16" fillId="0" borderId="0" xfId="9" applyFont="1" applyAlignment="1">
      <alignment horizontal="left"/>
    </xf>
    <xf numFmtId="0" fontId="12" fillId="5" borderId="5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7" fillId="0" borderId="51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17" fillId="0" borderId="54" xfId="6" applyFont="1" applyBorder="1" applyAlignment="1">
      <alignment horizontal="center" vertical="center"/>
    </xf>
    <xf numFmtId="0" fontId="17" fillId="0" borderId="53" xfId="6" applyFont="1" applyBorder="1" applyAlignment="1">
      <alignment horizontal="center" vertical="center"/>
    </xf>
    <xf numFmtId="0" fontId="40" fillId="16" borderId="51" xfId="6" applyFont="1" applyFill="1" applyBorder="1" applyAlignment="1">
      <alignment horizontal="center" vertical="center"/>
    </xf>
    <xf numFmtId="0" fontId="40" fillId="16" borderId="46" xfId="6" applyFont="1" applyFill="1" applyBorder="1" applyAlignment="1">
      <alignment horizontal="center" vertical="center"/>
    </xf>
    <xf numFmtId="0" fontId="40" fillId="16" borderId="54" xfId="6" applyFont="1" applyFill="1" applyBorder="1" applyAlignment="1">
      <alignment horizontal="center" vertical="center"/>
    </xf>
    <xf numFmtId="0" fontId="40" fillId="16" borderId="50" xfId="6" applyFont="1" applyFill="1" applyBorder="1" applyAlignment="1">
      <alignment horizontal="left" vertical="center"/>
    </xf>
    <xf numFmtId="0" fontId="40" fillId="16" borderId="34" xfId="6" applyFont="1" applyFill="1" applyBorder="1" applyAlignment="1">
      <alignment horizontal="left" vertical="center"/>
    </xf>
    <xf numFmtId="0" fontId="40" fillId="16" borderId="52" xfId="6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3" fillId="20" borderId="17" xfId="1" applyFont="1" applyFill="1" applyBorder="1" applyAlignment="1">
      <alignment horizontal="center" vertical="center" wrapText="1"/>
    </xf>
    <xf numFmtId="0" fontId="33" fillId="20" borderId="17" xfId="1" applyFont="1" applyFill="1" applyBorder="1" applyAlignment="1">
      <alignment horizontal="center" vertical="center"/>
    </xf>
    <xf numFmtId="0" fontId="33" fillId="20" borderId="18" xfId="1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left" vertical="center" wrapText="1"/>
    </xf>
    <xf numFmtId="0" fontId="33" fillId="20" borderId="51" xfId="0" applyFont="1" applyFill="1" applyBorder="1" applyAlignment="1">
      <alignment horizontal="center" vertical="center"/>
    </xf>
    <xf numFmtId="0" fontId="33" fillId="20" borderId="54" xfId="0" applyFont="1" applyFill="1" applyBorder="1" applyAlignment="1">
      <alignment horizontal="center" vertical="center"/>
    </xf>
    <xf numFmtId="0" fontId="33" fillId="20" borderId="50" xfId="2" applyFont="1" applyFill="1" applyBorder="1" applyAlignment="1">
      <alignment horizontal="center" vertical="center"/>
    </xf>
    <xf numFmtId="0" fontId="33" fillId="20" borderId="52" xfId="2" applyFont="1" applyFill="1" applyBorder="1" applyAlignment="1">
      <alignment horizontal="center" vertical="center"/>
    </xf>
    <xf numFmtId="0" fontId="33" fillId="20" borderId="64" xfId="0" applyFont="1" applyFill="1" applyBorder="1" applyAlignment="1">
      <alignment horizontal="center" vertical="center"/>
    </xf>
    <xf numFmtId="0" fontId="33" fillId="20" borderId="73" xfId="0" applyFont="1" applyFill="1" applyBorder="1" applyAlignment="1">
      <alignment horizontal="center" vertical="center"/>
    </xf>
    <xf numFmtId="0" fontId="33" fillId="20" borderId="66" xfId="0" applyFont="1" applyFill="1" applyBorder="1" applyAlignment="1">
      <alignment horizontal="center" vertical="center"/>
    </xf>
    <xf numFmtId="0" fontId="20" fillId="21" borderId="17" xfId="1" applyFont="1" applyFill="1" applyBorder="1" applyAlignment="1">
      <alignment horizontal="center" vertical="center"/>
    </xf>
    <xf numFmtId="0" fontId="20" fillId="21" borderId="18" xfId="1" applyFont="1" applyFill="1" applyBorder="1" applyAlignment="1">
      <alignment horizontal="center" vertical="center"/>
    </xf>
    <xf numFmtId="0" fontId="20" fillId="21" borderId="17" xfId="1" applyFont="1" applyFill="1" applyBorder="1" applyAlignment="1">
      <alignment horizontal="center" vertical="center" wrapText="1"/>
    </xf>
    <xf numFmtId="0" fontId="20" fillId="21" borderId="51" xfId="0" applyFont="1" applyFill="1" applyBorder="1" applyAlignment="1">
      <alignment horizontal="center" vertical="center"/>
    </xf>
    <xf numFmtId="0" fontId="20" fillId="21" borderId="46" xfId="0" applyFont="1" applyFill="1" applyBorder="1" applyAlignment="1">
      <alignment horizontal="center" vertical="center"/>
    </xf>
    <xf numFmtId="0" fontId="33" fillId="21" borderId="50" xfId="2" applyFont="1" applyFill="1" applyBorder="1" applyAlignment="1">
      <alignment horizontal="center" vertical="center"/>
    </xf>
    <xf numFmtId="0" fontId="33" fillId="21" borderId="34" xfId="2" applyFont="1" applyFill="1" applyBorder="1" applyAlignment="1">
      <alignment horizontal="center" vertical="center"/>
    </xf>
    <xf numFmtId="0" fontId="20" fillId="21" borderId="66" xfId="0" applyFont="1" applyFill="1" applyBorder="1" applyAlignment="1">
      <alignment horizontal="center" vertical="center"/>
    </xf>
    <xf numFmtId="0" fontId="20" fillId="21" borderId="17" xfId="0" applyFont="1" applyFill="1" applyBorder="1" applyAlignment="1">
      <alignment horizontal="center" vertical="center"/>
    </xf>
  </cellXfs>
  <cellStyles count="10">
    <cellStyle name="[StdExit()]" xfId="1" xr:uid="{00000000-0005-0000-0000-000000000000}"/>
    <cellStyle name="Dobry" xfId="2" builtinId="26"/>
    <cellStyle name="Dziesiętny" xfId="3" builtinId="3"/>
    <cellStyle name="Normalny" xfId="0" builtinId="0"/>
    <cellStyle name="Normalny 2" xfId="4" xr:uid="{00000000-0005-0000-0000-000004000000}"/>
    <cellStyle name="Normalny_Arkusz1" xfId="5" xr:uid="{00000000-0005-0000-0000-000005000000}"/>
    <cellStyle name="Normalny_Arkusz2" xfId="6" xr:uid="{00000000-0005-0000-0000-000006000000}"/>
    <cellStyle name="Normalny_Arkusz3" xfId="7" xr:uid="{00000000-0005-0000-0000-000007000000}"/>
    <cellStyle name="Normalny_Arkusz4" xfId="8" xr:uid="{00000000-0005-0000-0000-000008000000}"/>
    <cellStyle name="Normalny_Arkusz6" xfId="9" xr:uid="{00000000-0005-0000-0000-000009000000}"/>
  </cellStyles>
  <dxfs count="0"/>
  <tableStyles count="0" defaultTableStyle="TableStyleMedium9" defaultPivotStyle="PivotStyleLight16"/>
  <colors>
    <mruColors>
      <color rgb="FF779768"/>
      <color rgb="FF90AA84"/>
      <color rgb="FFB7BD6B"/>
      <color rgb="FF88B04B"/>
      <color rgb="FF0F4C81"/>
      <color rgb="FFA3A4CD"/>
      <color rgb="FF6667AB"/>
      <color rgb="FFE2708B"/>
      <color rgb="FFBB2649"/>
      <color rgb="FFFFB7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9966"/>
    <pageSetUpPr fitToPage="1"/>
  </sheetPr>
  <dimension ref="A1:AC58"/>
  <sheetViews>
    <sheetView view="pageBreakPreview" topLeftCell="A7" zoomScale="72" zoomScaleNormal="70" zoomScaleSheetLayoutView="93" workbookViewId="0">
      <selection activeCell="E28" sqref="E28"/>
    </sheetView>
  </sheetViews>
  <sheetFormatPr defaultColWidth="8.85546875" defaultRowHeight="12.75"/>
  <cols>
    <col min="1" max="1" width="4.42578125" style="96" customWidth="1"/>
    <col min="2" max="2" width="16" style="96" customWidth="1"/>
    <col min="3" max="3" width="18.28515625" style="96" bestFit="1" customWidth="1"/>
    <col min="4" max="4" width="11.42578125" style="138" bestFit="1" customWidth="1"/>
    <col min="5" max="5" width="9.28515625" style="96" bestFit="1" customWidth="1"/>
    <col min="6" max="6" width="10.28515625" style="138" bestFit="1" customWidth="1"/>
    <col min="7" max="7" width="9.7109375" style="96" bestFit="1" customWidth="1"/>
    <col min="8" max="8" width="9.28515625" style="138" bestFit="1" customWidth="1"/>
    <col min="9" max="9" width="9.28515625" style="96" bestFit="1" customWidth="1"/>
    <col min="10" max="10" width="9.7109375" style="96" bestFit="1" customWidth="1"/>
    <col min="11" max="11" width="9.28515625" style="96" bestFit="1" customWidth="1"/>
    <col min="12" max="12" width="11.140625" style="138" bestFit="1" customWidth="1"/>
    <col min="13" max="13" width="9.28515625" style="96" bestFit="1" customWidth="1"/>
    <col min="14" max="14" width="10" style="138" bestFit="1" customWidth="1"/>
    <col min="15" max="15" width="9.28515625" style="96" bestFit="1" customWidth="1"/>
    <col min="16" max="16" width="10" style="138" bestFit="1" customWidth="1"/>
    <col min="17" max="17" width="9.28515625" style="96" bestFit="1" customWidth="1"/>
    <col min="18" max="18" width="11.140625" style="138" bestFit="1" customWidth="1"/>
    <col min="19" max="19" width="9.28515625" style="96" bestFit="1" customWidth="1"/>
    <col min="20" max="20" width="11.140625" style="138" bestFit="1" customWidth="1"/>
    <col min="21" max="21" width="12.42578125" style="138" bestFit="1" customWidth="1"/>
    <col min="22" max="22" width="11.140625" style="138" bestFit="1" customWidth="1"/>
    <col min="23" max="23" width="9.28515625" style="96" bestFit="1" customWidth="1"/>
    <col min="24" max="24" width="12.42578125" style="138" bestFit="1" customWidth="1"/>
    <col min="25" max="25" width="14.85546875" style="96" customWidth="1"/>
    <col min="26" max="26" width="11.7109375" style="96" customWidth="1"/>
    <col min="27" max="27" width="10.85546875" style="96" customWidth="1"/>
    <col min="28" max="16384" width="8.85546875" style="96"/>
  </cols>
  <sheetData>
    <row r="1" spans="1:29" s="93" customFormat="1" ht="15">
      <c r="A1" s="88" t="s">
        <v>42</v>
      </c>
      <c r="B1" s="89"/>
      <c r="C1" s="89"/>
      <c r="D1" s="90"/>
      <c r="E1" s="91"/>
      <c r="F1" s="90"/>
      <c r="G1" s="91"/>
      <c r="H1" s="90"/>
      <c r="I1" s="89"/>
      <c r="J1" s="89"/>
      <c r="K1" s="89"/>
      <c r="L1" s="92"/>
      <c r="M1" s="89"/>
      <c r="N1" s="92"/>
      <c r="O1" s="89"/>
      <c r="P1" s="92"/>
      <c r="Q1" s="89"/>
      <c r="R1" s="92"/>
      <c r="S1" s="89"/>
      <c r="T1" s="92"/>
      <c r="U1" s="92"/>
      <c r="V1" s="92"/>
      <c r="W1" s="89"/>
      <c r="X1" s="92"/>
      <c r="Y1" s="89"/>
      <c r="Z1" s="89"/>
      <c r="AA1" s="89"/>
    </row>
    <row r="2" spans="1:29" ht="15">
      <c r="A2" s="754"/>
      <c r="B2" s="754"/>
      <c r="C2" s="754"/>
      <c r="D2" s="755"/>
      <c r="E2" s="756"/>
      <c r="F2" s="756"/>
      <c r="G2" s="757"/>
      <c r="H2" s="754"/>
      <c r="I2" s="754"/>
      <c r="J2" s="754"/>
      <c r="K2" s="754"/>
      <c r="L2" s="754"/>
      <c r="M2" s="754"/>
      <c r="N2" s="754"/>
      <c r="O2" s="754"/>
      <c r="P2" s="94"/>
      <c r="Q2" s="95"/>
      <c r="R2" s="94"/>
      <c r="S2" s="95"/>
      <c r="T2" s="94"/>
      <c r="U2" s="94"/>
      <c r="V2" s="94"/>
      <c r="W2" s="95"/>
      <c r="X2" s="94"/>
      <c r="Y2" s="95"/>
      <c r="Z2" s="95"/>
      <c r="AA2" s="95"/>
    </row>
    <row r="3" spans="1:29" ht="15.75" thickBot="1">
      <c r="A3" s="494" t="s">
        <v>142</v>
      </c>
      <c r="B3" s="495"/>
      <c r="C3" s="496"/>
      <c r="D3" s="497"/>
      <c r="E3" s="498"/>
      <c r="F3" s="497"/>
      <c r="G3" s="496"/>
      <c r="H3" s="499"/>
      <c r="I3" s="500"/>
      <c r="J3" s="500"/>
      <c r="K3" s="500"/>
      <c r="L3" s="499"/>
      <c r="M3" s="500"/>
      <c r="N3" s="499"/>
      <c r="O3" s="500"/>
      <c r="P3" s="499"/>
      <c r="Q3" s="500"/>
      <c r="R3" s="499"/>
      <c r="S3" s="500"/>
      <c r="T3" s="499"/>
      <c r="U3" s="499"/>
      <c r="V3" s="499"/>
      <c r="W3" s="496" t="s">
        <v>262</v>
      </c>
      <c r="X3" s="501"/>
      <c r="Y3" s="496"/>
      <c r="Z3" s="496"/>
      <c r="AA3" s="500"/>
    </row>
    <row r="4" spans="1:29" s="97" customFormat="1" ht="25.5" customHeight="1">
      <c r="A4" s="764" t="s">
        <v>21</v>
      </c>
      <c r="B4" s="502"/>
      <c r="C4" s="766" t="s">
        <v>107</v>
      </c>
      <c r="D4" s="762" t="s">
        <v>114</v>
      </c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85" t="s">
        <v>130</v>
      </c>
      <c r="W4" s="786"/>
      <c r="X4" s="779" t="s">
        <v>55</v>
      </c>
      <c r="Y4" s="780"/>
      <c r="Z4" s="777" t="s">
        <v>141</v>
      </c>
      <c r="AA4" s="775" t="s">
        <v>131</v>
      </c>
      <c r="AB4" s="772"/>
      <c r="AC4" s="773"/>
    </row>
    <row r="5" spans="1:29" s="97" customFormat="1" ht="30" customHeight="1">
      <c r="A5" s="765"/>
      <c r="B5" s="503" t="s">
        <v>221</v>
      </c>
      <c r="C5" s="767"/>
      <c r="D5" s="763" t="s">
        <v>43</v>
      </c>
      <c r="E5" s="763"/>
      <c r="F5" s="769" t="s">
        <v>44</v>
      </c>
      <c r="G5" s="769"/>
      <c r="H5" s="769" t="s">
        <v>45</v>
      </c>
      <c r="I5" s="769"/>
      <c r="J5" s="768" t="s">
        <v>140</v>
      </c>
      <c r="K5" s="768"/>
      <c r="L5" s="763" t="s">
        <v>46</v>
      </c>
      <c r="M5" s="763"/>
      <c r="N5" s="763" t="s">
        <v>47</v>
      </c>
      <c r="O5" s="763"/>
      <c r="P5" s="763" t="s">
        <v>129</v>
      </c>
      <c r="Q5" s="763"/>
      <c r="R5" s="763" t="s">
        <v>48</v>
      </c>
      <c r="S5" s="763"/>
      <c r="T5" s="763" t="s">
        <v>49</v>
      </c>
      <c r="U5" s="763"/>
      <c r="V5" s="787"/>
      <c r="W5" s="788"/>
      <c r="X5" s="781"/>
      <c r="Y5" s="782"/>
      <c r="Z5" s="778"/>
      <c r="AA5" s="776"/>
      <c r="AB5" s="772"/>
      <c r="AC5" s="773"/>
    </row>
    <row r="6" spans="1:29" s="97" customFormat="1" ht="15">
      <c r="A6" s="765"/>
      <c r="B6" s="504"/>
      <c r="C6" s="767"/>
      <c r="D6" s="763"/>
      <c r="E6" s="763"/>
      <c r="F6" s="769"/>
      <c r="G6" s="769"/>
      <c r="H6" s="769"/>
      <c r="I6" s="769"/>
      <c r="J6" s="768"/>
      <c r="K6" s="768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58" t="s">
        <v>51</v>
      </c>
      <c r="W6" s="759"/>
      <c r="X6" s="781"/>
      <c r="Y6" s="782"/>
      <c r="Z6" s="778"/>
      <c r="AA6" s="776"/>
      <c r="AB6" s="772"/>
      <c r="AC6" s="773"/>
    </row>
    <row r="7" spans="1:29" s="97" customFormat="1" ht="15">
      <c r="A7" s="765"/>
      <c r="B7" s="504"/>
      <c r="C7" s="767"/>
      <c r="D7" s="770" t="s">
        <v>50</v>
      </c>
      <c r="E7" s="770"/>
      <c r="F7" s="770" t="s">
        <v>50</v>
      </c>
      <c r="G7" s="770"/>
      <c r="H7" s="771" t="s">
        <v>50</v>
      </c>
      <c r="I7" s="771"/>
      <c r="J7" s="771" t="s">
        <v>50</v>
      </c>
      <c r="K7" s="771"/>
      <c r="L7" s="774" t="s">
        <v>50</v>
      </c>
      <c r="M7" s="774"/>
      <c r="N7" s="774" t="s">
        <v>50</v>
      </c>
      <c r="O7" s="774"/>
      <c r="P7" s="774" t="s">
        <v>50</v>
      </c>
      <c r="Q7" s="774"/>
      <c r="R7" s="774" t="s">
        <v>50</v>
      </c>
      <c r="S7" s="774"/>
      <c r="T7" s="774" t="s">
        <v>50</v>
      </c>
      <c r="U7" s="774"/>
      <c r="V7" s="505" t="s">
        <v>52</v>
      </c>
      <c r="W7" s="506" t="s">
        <v>53</v>
      </c>
      <c r="X7" s="781"/>
      <c r="Y7" s="782"/>
      <c r="Z7" s="778"/>
      <c r="AA7" s="776"/>
      <c r="AB7" s="772"/>
      <c r="AC7" s="773"/>
    </row>
    <row r="8" spans="1:29" s="97" customFormat="1" ht="15">
      <c r="A8" s="765"/>
      <c r="B8" s="504"/>
      <c r="C8" s="767"/>
      <c r="D8" s="770"/>
      <c r="E8" s="770"/>
      <c r="F8" s="770"/>
      <c r="G8" s="770"/>
      <c r="H8" s="771"/>
      <c r="I8" s="771"/>
      <c r="J8" s="771"/>
      <c r="K8" s="771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505"/>
      <c r="W8" s="506"/>
      <c r="X8" s="783"/>
      <c r="Y8" s="784"/>
      <c r="Z8" s="778"/>
      <c r="AA8" s="776"/>
      <c r="AB8" s="772"/>
      <c r="AC8" s="773"/>
    </row>
    <row r="9" spans="1:29" s="97" customFormat="1" ht="15.75" thickBot="1">
      <c r="A9" s="765"/>
      <c r="B9" s="504"/>
      <c r="C9" s="767"/>
      <c r="D9" s="507" t="s">
        <v>138</v>
      </c>
      <c r="E9" s="508" t="s">
        <v>3</v>
      </c>
      <c r="F9" s="507" t="s">
        <v>138</v>
      </c>
      <c r="G9" s="508" t="s">
        <v>3</v>
      </c>
      <c r="H9" s="507" t="s">
        <v>138</v>
      </c>
      <c r="I9" s="508" t="s">
        <v>3</v>
      </c>
      <c r="J9" s="507" t="s">
        <v>138</v>
      </c>
      <c r="K9" s="508" t="s">
        <v>3</v>
      </c>
      <c r="L9" s="507" t="s">
        <v>138</v>
      </c>
      <c r="M9" s="509" t="s">
        <v>3</v>
      </c>
      <c r="N9" s="510" t="s">
        <v>138</v>
      </c>
      <c r="O9" s="509" t="s">
        <v>3</v>
      </c>
      <c r="P9" s="510" t="s">
        <v>138</v>
      </c>
      <c r="Q9" s="509" t="s">
        <v>3</v>
      </c>
      <c r="R9" s="510" t="s">
        <v>138</v>
      </c>
      <c r="S9" s="509" t="s">
        <v>3</v>
      </c>
      <c r="T9" s="510" t="s">
        <v>138</v>
      </c>
      <c r="U9" s="509" t="s">
        <v>3</v>
      </c>
      <c r="V9" s="509" t="s">
        <v>3</v>
      </c>
      <c r="W9" s="511" t="s">
        <v>3</v>
      </c>
      <c r="X9" s="512" t="s">
        <v>138</v>
      </c>
      <c r="Y9" s="509" t="s">
        <v>3</v>
      </c>
      <c r="Z9" s="513" t="s">
        <v>3</v>
      </c>
      <c r="AA9" s="514" t="s">
        <v>3</v>
      </c>
      <c r="AB9" s="772"/>
      <c r="AC9" s="773"/>
    </row>
    <row r="10" spans="1:29" ht="21" customHeight="1">
      <c r="A10" s="98" t="s">
        <v>22</v>
      </c>
      <c r="B10" s="424" t="s">
        <v>276</v>
      </c>
      <c r="C10" s="99" t="s">
        <v>280</v>
      </c>
      <c r="D10" s="100"/>
      <c r="E10" s="101"/>
      <c r="F10" s="100"/>
      <c r="G10" s="101"/>
      <c r="H10" s="100"/>
      <c r="I10" s="101"/>
      <c r="J10" s="100"/>
      <c r="K10" s="101"/>
      <c r="L10" s="100">
        <v>1</v>
      </c>
      <c r="M10" s="102">
        <v>204.37</v>
      </c>
      <c r="N10" s="103"/>
      <c r="O10" s="102"/>
      <c r="P10" s="103"/>
      <c r="Q10" s="102"/>
      <c r="R10" s="103"/>
      <c r="S10" s="102"/>
      <c r="T10" s="103"/>
      <c r="U10" s="102"/>
      <c r="V10" s="102">
        <v>204.37</v>
      </c>
      <c r="W10" s="104"/>
      <c r="X10" s="105">
        <f>SUM(D10,F10,H10,J10,L10,N10,P10,R10,T10)</f>
        <v>1</v>
      </c>
      <c r="Y10" s="102">
        <f>SUM(E10,G10,I10,K10,M10,O10,Q10,S10,U10)</f>
        <v>204.37</v>
      </c>
      <c r="Z10" s="106"/>
      <c r="AA10" s="107"/>
      <c r="AB10" s="108"/>
    </row>
    <row r="11" spans="1:29" ht="21" customHeight="1">
      <c r="A11" s="109" t="s">
        <v>23</v>
      </c>
      <c r="B11" s="425" t="s">
        <v>277</v>
      </c>
      <c r="C11" s="110" t="s">
        <v>280</v>
      </c>
      <c r="D11" s="111"/>
      <c r="E11" s="112"/>
      <c r="F11" s="111"/>
      <c r="G11" s="112"/>
      <c r="H11" s="111"/>
      <c r="I11" s="112"/>
      <c r="J11" s="111"/>
      <c r="K11" s="112"/>
      <c r="L11" s="113"/>
      <c r="M11" s="114"/>
      <c r="N11" s="113"/>
      <c r="O11" s="114"/>
      <c r="P11" s="113"/>
      <c r="Q11" s="114"/>
      <c r="R11" s="111"/>
      <c r="S11" s="112"/>
      <c r="T11" s="111">
        <v>1</v>
      </c>
      <c r="U11" s="112">
        <v>52.3</v>
      </c>
      <c r="V11" s="115">
        <v>15.18</v>
      </c>
      <c r="W11" s="116">
        <v>37.119999999999997</v>
      </c>
      <c r="X11" s="117">
        <f t="shared" ref="X11:X26" si="0">SUM(D11,F11,H11,J11,L11,N11,P11,R11,T11)</f>
        <v>1</v>
      </c>
      <c r="Y11" s="112">
        <f t="shared" ref="Y11:Y24" si="1">SUM(E11,G11,I11,K11,M11,O11,Q11,S11,U11)</f>
        <v>52.3</v>
      </c>
      <c r="Z11" s="118"/>
      <c r="AA11" s="119">
        <v>0.67</v>
      </c>
      <c r="AB11" s="108"/>
    </row>
    <row r="12" spans="1:29" ht="21" customHeight="1">
      <c r="A12" s="109" t="s">
        <v>24</v>
      </c>
      <c r="B12" s="425" t="s">
        <v>278</v>
      </c>
      <c r="C12" s="110" t="s">
        <v>280</v>
      </c>
      <c r="D12" s="111">
        <v>1</v>
      </c>
      <c r="E12" s="112">
        <v>25.83</v>
      </c>
      <c r="F12" s="111"/>
      <c r="G12" s="112"/>
      <c r="H12" s="111"/>
      <c r="I12" s="112"/>
      <c r="J12" s="111"/>
      <c r="K12" s="112"/>
      <c r="L12" s="111"/>
      <c r="M12" s="112"/>
      <c r="N12" s="111"/>
      <c r="O12" s="112"/>
      <c r="P12" s="111"/>
      <c r="Q12" s="112"/>
      <c r="R12" s="111"/>
      <c r="S12" s="112"/>
      <c r="T12" s="111"/>
      <c r="U12" s="112"/>
      <c r="V12" s="112">
        <v>25.83</v>
      </c>
      <c r="W12" s="120"/>
      <c r="X12" s="117">
        <f t="shared" si="0"/>
        <v>1</v>
      </c>
      <c r="Y12" s="112">
        <f t="shared" si="1"/>
        <v>25.83</v>
      </c>
      <c r="Z12" s="118"/>
      <c r="AA12" s="119"/>
      <c r="AB12" s="108"/>
    </row>
    <row r="13" spans="1:29" ht="21" customHeight="1">
      <c r="A13" s="109" t="s">
        <v>25</v>
      </c>
      <c r="B13" s="425" t="s">
        <v>279</v>
      </c>
      <c r="C13" s="110" t="s">
        <v>280</v>
      </c>
      <c r="D13" s="111">
        <v>1</v>
      </c>
      <c r="E13" s="112">
        <v>8.64</v>
      </c>
      <c r="F13" s="111"/>
      <c r="G13" s="112"/>
      <c r="H13" s="111"/>
      <c r="I13" s="112"/>
      <c r="J13" s="111"/>
      <c r="K13" s="112"/>
      <c r="L13" s="111"/>
      <c r="M13" s="112"/>
      <c r="N13" s="111"/>
      <c r="O13" s="112"/>
      <c r="P13" s="111"/>
      <c r="Q13" s="112"/>
      <c r="R13" s="111"/>
      <c r="S13" s="112"/>
      <c r="T13" s="111"/>
      <c r="U13" s="112"/>
      <c r="V13" s="112">
        <v>8.64</v>
      </c>
      <c r="W13" s="120"/>
      <c r="X13" s="117">
        <f t="shared" si="0"/>
        <v>1</v>
      </c>
      <c r="Y13" s="112">
        <f t="shared" si="1"/>
        <v>8.64</v>
      </c>
      <c r="Z13" s="118"/>
      <c r="AA13" s="119"/>
      <c r="AB13" s="108"/>
    </row>
    <row r="14" spans="1:29" ht="21" customHeight="1">
      <c r="A14" s="109" t="s">
        <v>26</v>
      </c>
      <c r="B14" s="425"/>
      <c r="C14" s="110"/>
      <c r="D14" s="111"/>
      <c r="E14" s="112"/>
      <c r="F14" s="111"/>
      <c r="G14" s="112"/>
      <c r="H14" s="111"/>
      <c r="I14" s="112"/>
      <c r="J14" s="111"/>
      <c r="K14" s="112"/>
      <c r="L14" s="111"/>
      <c r="M14" s="112"/>
      <c r="N14" s="111"/>
      <c r="O14" s="112"/>
      <c r="P14" s="111"/>
      <c r="Q14" s="112"/>
      <c r="R14" s="111"/>
      <c r="S14" s="112"/>
      <c r="T14" s="111"/>
      <c r="U14" s="112"/>
      <c r="V14" s="112"/>
      <c r="W14" s="120"/>
      <c r="X14" s="117">
        <f t="shared" si="0"/>
        <v>0</v>
      </c>
      <c r="Y14" s="112">
        <f t="shared" si="1"/>
        <v>0</v>
      </c>
      <c r="Z14" s="118"/>
      <c r="AA14" s="119"/>
      <c r="AB14" s="108"/>
    </row>
    <row r="15" spans="1:29" ht="21" customHeight="1">
      <c r="A15" s="109" t="s">
        <v>27</v>
      </c>
      <c r="B15" s="425"/>
      <c r="C15" s="110"/>
      <c r="D15" s="111"/>
      <c r="E15" s="112"/>
      <c r="F15" s="111"/>
      <c r="G15" s="112"/>
      <c r="H15" s="111"/>
      <c r="I15" s="112"/>
      <c r="J15" s="111"/>
      <c r="K15" s="112"/>
      <c r="L15" s="113"/>
      <c r="M15" s="114"/>
      <c r="N15" s="113"/>
      <c r="O15" s="114"/>
      <c r="P15" s="113"/>
      <c r="Q15" s="114"/>
      <c r="R15" s="111"/>
      <c r="S15" s="112"/>
      <c r="T15" s="111"/>
      <c r="U15" s="112"/>
      <c r="V15" s="115"/>
      <c r="W15" s="116"/>
      <c r="X15" s="117">
        <f t="shared" si="0"/>
        <v>0</v>
      </c>
      <c r="Y15" s="112">
        <f t="shared" si="1"/>
        <v>0</v>
      </c>
      <c r="Z15" s="118"/>
      <c r="AA15" s="119"/>
      <c r="AB15" s="108"/>
    </row>
    <row r="16" spans="1:29" ht="21" customHeight="1">
      <c r="A16" s="109" t="s">
        <v>28</v>
      </c>
      <c r="B16" s="425"/>
      <c r="C16" s="110"/>
      <c r="D16" s="111"/>
      <c r="E16" s="112"/>
      <c r="F16" s="111"/>
      <c r="G16" s="112"/>
      <c r="H16" s="111"/>
      <c r="I16" s="112"/>
      <c r="J16" s="111"/>
      <c r="K16" s="112"/>
      <c r="L16" s="111"/>
      <c r="M16" s="112"/>
      <c r="N16" s="111"/>
      <c r="O16" s="112"/>
      <c r="P16" s="111"/>
      <c r="Q16" s="112"/>
      <c r="R16" s="111"/>
      <c r="S16" s="112"/>
      <c r="T16" s="111"/>
      <c r="U16" s="112"/>
      <c r="V16" s="112"/>
      <c r="W16" s="120"/>
      <c r="X16" s="117">
        <f t="shared" si="0"/>
        <v>0</v>
      </c>
      <c r="Y16" s="112">
        <f t="shared" si="1"/>
        <v>0</v>
      </c>
      <c r="Z16" s="118"/>
      <c r="AA16" s="119"/>
      <c r="AB16" s="108"/>
    </row>
    <row r="17" spans="1:28" ht="21" customHeight="1">
      <c r="A17" s="109" t="s">
        <v>29</v>
      </c>
      <c r="B17" s="425"/>
      <c r="C17" s="110"/>
      <c r="D17" s="111"/>
      <c r="E17" s="112"/>
      <c r="F17" s="111"/>
      <c r="G17" s="112"/>
      <c r="H17" s="111"/>
      <c r="I17" s="112"/>
      <c r="J17" s="111"/>
      <c r="K17" s="112"/>
      <c r="L17" s="111"/>
      <c r="M17" s="112"/>
      <c r="N17" s="111"/>
      <c r="O17" s="112"/>
      <c r="P17" s="111"/>
      <c r="Q17" s="112"/>
      <c r="R17" s="111"/>
      <c r="S17" s="112"/>
      <c r="T17" s="111"/>
      <c r="U17" s="112"/>
      <c r="V17" s="112"/>
      <c r="W17" s="120"/>
      <c r="X17" s="117">
        <f t="shared" si="0"/>
        <v>0</v>
      </c>
      <c r="Y17" s="112">
        <f t="shared" si="1"/>
        <v>0</v>
      </c>
      <c r="Z17" s="118"/>
      <c r="AA17" s="119"/>
      <c r="AB17" s="108"/>
    </row>
    <row r="18" spans="1:28" ht="21" customHeight="1">
      <c r="A18" s="109" t="s">
        <v>30</v>
      </c>
      <c r="B18" s="425"/>
      <c r="C18" s="110"/>
      <c r="D18" s="111"/>
      <c r="E18" s="112"/>
      <c r="F18" s="111"/>
      <c r="G18" s="112"/>
      <c r="H18" s="111"/>
      <c r="I18" s="112"/>
      <c r="J18" s="111"/>
      <c r="K18" s="112"/>
      <c r="L18" s="113"/>
      <c r="M18" s="112"/>
      <c r="N18" s="113"/>
      <c r="O18" s="114"/>
      <c r="P18" s="113"/>
      <c r="Q18" s="114"/>
      <c r="R18" s="111"/>
      <c r="S18" s="112"/>
      <c r="T18" s="111"/>
      <c r="U18" s="112"/>
      <c r="V18" s="115"/>
      <c r="W18" s="116"/>
      <c r="X18" s="117">
        <f t="shared" si="0"/>
        <v>0</v>
      </c>
      <c r="Y18" s="112">
        <f t="shared" si="1"/>
        <v>0</v>
      </c>
      <c r="Z18" s="118"/>
      <c r="AA18" s="119"/>
      <c r="AB18" s="108"/>
    </row>
    <row r="19" spans="1:28" ht="21" customHeight="1">
      <c r="A19" s="109" t="s">
        <v>31</v>
      </c>
      <c r="B19" s="425"/>
      <c r="C19" s="110"/>
      <c r="D19" s="111"/>
      <c r="E19" s="112"/>
      <c r="F19" s="111"/>
      <c r="G19" s="112"/>
      <c r="H19" s="111"/>
      <c r="I19" s="112"/>
      <c r="J19" s="111"/>
      <c r="K19" s="112"/>
      <c r="L19" s="111"/>
      <c r="M19" s="112"/>
      <c r="N19" s="111"/>
      <c r="O19" s="112"/>
      <c r="P19" s="111"/>
      <c r="Q19" s="112"/>
      <c r="R19" s="111"/>
      <c r="S19" s="112"/>
      <c r="T19" s="111"/>
      <c r="U19" s="112"/>
      <c r="V19" s="112"/>
      <c r="W19" s="120"/>
      <c r="X19" s="117">
        <f t="shared" si="0"/>
        <v>0</v>
      </c>
      <c r="Y19" s="112">
        <f t="shared" si="1"/>
        <v>0</v>
      </c>
      <c r="Z19" s="118"/>
      <c r="AA19" s="119"/>
      <c r="AB19" s="108"/>
    </row>
    <row r="20" spans="1:28" ht="21" customHeight="1">
      <c r="A20" s="109" t="s">
        <v>32</v>
      </c>
      <c r="B20" s="425"/>
      <c r="C20" s="110"/>
      <c r="D20" s="111"/>
      <c r="E20" s="112"/>
      <c r="F20" s="111"/>
      <c r="G20" s="114"/>
      <c r="H20" s="113"/>
      <c r="I20" s="114"/>
      <c r="J20" s="113"/>
      <c r="K20" s="114"/>
      <c r="L20" s="113"/>
      <c r="M20" s="112"/>
      <c r="N20" s="113"/>
      <c r="O20" s="114"/>
      <c r="P20" s="113"/>
      <c r="Q20" s="114"/>
      <c r="R20" s="111"/>
      <c r="S20" s="112"/>
      <c r="T20" s="111"/>
      <c r="U20" s="115"/>
      <c r="V20" s="115"/>
      <c r="W20" s="116"/>
      <c r="X20" s="117">
        <f t="shared" si="0"/>
        <v>0</v>
      </c>
      <c r="Y20" s="112">
        <f t="shared" si="1"/>
        <v>0</v>
      </c>
      <c r="Z20" s="118"/>
      <c r="AA20" s="119"/>
      <c r="AB20" s="108"/>
    </row>
    <row r="21" spans="1:28" ht="21" customHeight="1">
      <c r="A21" s="109" t="s">
        <v>33</v>
      </c>
      <c r="B21" s="425"/>
      <c r="C21" s="110"/>
      <c r="D21" s="111"/>
      <c r="E21" s="112"/>
      <c r="F21" s="113"/>
      <c r="G21" s="114"/>
      <c r="H21" s="113"/>
      <c r="I21" s="114"/>
      <c r="J21" s="113"/>
      <c r="K21" s="114"/>
      <c r="L21" s="113"/>
      <c r="M21" s="112"/>
      <c r="N21" s="113"/>
      <c r="O21" s="114"/>
      <c r="P21" s="113"/>
      <c r="Q21" s="114"/>
      <c r="R21" s="111"/>
      <c r="S21" s="112"/>
      <c r="T21" s="111"/>
      <c r="U21" s="112"/>
      <c r="V21" s="115"/>
      <c r="W21" s="116"/>
      <c r="X21" s="117">
        <f t="shared" si="0"/>
        <v>0</v>
      </c>
      <c r="Y21" s="112">
        <f t="shared" si="1"/>
        <v>0</v>
      </c>
      <c r="Z21" s="118"/>
      <c r="AA21" s="119"/>
      <c r="AB21" s="108"/>
    </row>
    <row r="22" spans="1:28" ht="21" customHeight="1">
      <c r="A22" s="109" t="s">
        <v>34</v>
      </c>
      <c r="B22" s="425"/>
      <c r="C22" s="110"/>
      <c r="D22" s="111"/>
      <c r="E22" s="112"/>
      <c r="F22" s="111"/>
      <c r="G22" s="112"/>
      <c r="H22" s="113"/>
      <c r="I22" s="114"/>
      <c r="J22" s="113"/>
      <c r="K22" s="114"/>
      <c r="L22" s="113"/>
      <c r="M22" s="112"/>
      <c r="N22" s="113"/>
      <c r="O22" s="114"/>
      <c r="P22" s="113"/>
      <c r="Q22" s="114"/>
      <c r="R22" s="113"/>
      <c r="S22" s="114"/>
      <c r="T22" s="113"/>
      <c r="U22" s="114"/>
      <c r="V22" s="114"/>
      <c r="W22" s="121"/>
      <c r="X22" s="117">
        <f t="shared" si="0"/>
        <v>0</v>
      </c>
      <c r="Y22" s="112">
        <f t="shared" si="1"/>
        <v>0</v>
      </c>
      <c r="Z22" s="118"/>
      <c r="AA22" s="119"/>
      <c r="AB22" s="108"/>
    </row>
    <row r="23" spans="1:28" ht="21" customHeight="1">
      <c r="A23" s="109" t="s">
        <v>35</v>
      </c>
      <c r="B23" s="425"/>
      <c r="C23" s="110"/>
      <c r="D23" s="111"/>
      <c r="E23" s="112"/>
      <c r="F23" s="113"/>
      <c r="G23" s="114"/>
      <c r="H23" s="113"/>
      <c r="I23" s="114"/>
      <c r="J23" s="113"/>
      <c r="K23" s="114"/>
      <c r="L23" s="113"/>
      <c r="M23" s="112"/>
      <c r="N23" s="113"/>
      <c r="O23" s="114"/>
      <c r="P23" s="113"/>
      <c r="Q23" s="114"/>
      <c r="R23" s="111"/>
      <c r="S23" s="112"/>
      <c r="T23" s="111"/>
      <c r="U23" s="112"/>
      <c r="V23" s="115"/>
      <c r="W23" s="116"/>
      <c r="X23" s="117">
        <f t="shared" si="0"/>
        <v>0</v>
      </c>
      <c r="Y23" s="112">
        <f t="shared" si="1"/>
        <v>0</v>
      </c>
      <c r="Z23" s="118"/>
      <c r="AA23" s="119"/>
      <c r="AB23" s="108"/>
    </row>
    <row r="24" spans="1:28" ht="21" customHeight="1">
      <c r="A24" s="109" t="s">
        <v>36</v>
      </c>
      <c r="B24" s="425"/>
      <c r="C24" s="110"/>
      <c r="D24" s="111"/>
      <c r="E24" s="112"/>
      <c r="F24" s="113"/>
      <c r="G24" s="114"/>
      <c r="H24" s="113"/>
      <c r="I24" s="114"/>
      <c r="J24" s="113"/>
      <c r="K24" s="114"/>
      <c r="L24" s="113"/>
      <c r="M24" s="112"/>
      <c r="N24" s="113"/>
      <c r="O24" s="114"/>
      <c r="P24" s="113"/>
      <c r="Q24" s="114"/>
      <c r="R24" s="111"/>
      <c r="S24" s="112"/>
      <c r="T24" s="111"/>
      <c r="U24" s="112"/>
      <c r="V24" s="115"/>
      <c r="W24" s="116"/>
      <c r="X24" s="117">
        <f t="shared" si="0"/>
        <v>0</v>
      </c>
      <c r="Y24" s="112">
        <f t="shared" si="1"/>
        <v>0</v>
      </c>
      <c r="Z24" s="118"/>
      <c r="AA24" s="119"/>
      <c r="AB24" s="108"/>
    </row>
    <row r="25" spans="1:28" ht="21" customHeight="1">
      <c r="A25" s="109" t="s">
        <v>37</v>
      </c>
      <c r="B25" s="425"/>
      <c r="C25" s="110"/>
      <c r="D25" s="111"/>
      <c r="E25" s="112"/>
      <c r="F25" s="113"/>
      <c r="G25" s="114"/>
      <c r="H25" s="113"/>
      <c r="I25" s="114"/>
      <c r="J25" s="113"/>
      <c r="K25" s="114"/>
      <c r="L25" s="113"/>
      <c r="M25" s="112"/>
      <c r="N25" s="113"/>
      <c r="O25" s="114"/>
      <c r="P25" s="113"/>
      <c r="Q25" s="114"/>
      <c r="R25" s="111"/>
      <c r="S25" s="112"/>
      <c r="T25" s="111"/>
      <c r="U25" s="112"/>
      <c r="V25" s="115"/>
      <c r="W25" s="116"/>
      <c r="X25" s="117">
        <f t="shared" si="0"/>
        <v>0</v>
      </c>
      <c r="Y25" s="112">
        <f>SUM(E25,G25,I25,K25,M25,O25,Q25,S25,U25)</f>
        <v>0</v>
      </c>
      <c r="Z25" s="118"/>
      <c r="AA25" s="119"/>
      <c r="AB25" s="108"/>
    </row>
    <row r="26" spans="1:28" ht="21" customHeight="1" thickBot="1">
      <c r="A26" s="109" t="s">
        <v>38</v>
      </c>
      <c r="B26" s="491"/>
      <c r="C26" s="122"/>
      <c r="D26" s="123"/>
      <c r="E26" s="124"/>
      <c r="F26" s="125"/>
      <c r="G26" s="126"/>
      <c r="H26" s="125"/>
      <c r="I26" s="126"/>
      <c r="J26" s="125"/>
      <c r="K26" s="126"/>
      <c r="L26" s="125"/>
      <c r="M26" s="124"/>
      <c r="N26" s="125"/>
      <c r="O26" s="126"/>
      <c r="P26" s="125"/>
      <c r="Q26" s="126"/>
      <c r="R26" s="123"/>
      <c r="S26" s="124"/>
      <c r="T26" s="123"/>
      <c r="U26" s="124"/>
      <c r="V26" s="127"/>
      <c r="W26" s="128"/>
      <c r="X26" s="129">
        <f t="shared" si="0"/>
        <v>0</v>
      </c>
      <c r="Y26" s="124">
        <f>SUM(E26,G26,I26,K26,M26,O26,Q26,S26,U26)</f>
        <v>0</v>
      </c>
      <c r="Z26" s="130"/>
      <c r="AA26" s="131"/>
      <c r="AB26" s="108"/>
    </row>
    <row r="27" spans="1:28" ht="21" customHeight="1" thickTop="1" thickBot="1">
      <c r="A27" s="760" t="s">
        <v>81</v>
      </c>
      <c r="B27" s="761"/>
      <c r="C27" s="132"/>
      <c r="D27" s="132">
        <f t="shared" ref="D27:W27" si="2">SUM(D10:D26)</f>
        <v>2</v>
      </c>
      <c r="E27" s="133">
        <f t="shared" si="2"/>
        <v>34.47</v>
      </c>
      <c r="F27" s="132">
        <f t="shared" si="2"/>
        <v>0</v>
      </c>
      <c r="G27" s="133">
        <f t="shared" si="2"/>
        <v>0</v>
      </c>
      <c r="H27" s="132">
        <f t="shared" si="2"/>
        <v>0</v>
      </c>
      <c r="I27" s="133">
        <f t="shared" si="2"/>
        <v>0</v>
      </c>
      <c r="J27" s="132">
        <f t="shared" si="2"/>
        <v>0</v>
      </c>
      <c r="K27" s="133">
        <f t="shared" si="2"/>
        <v>0</v>
      </c>
      <c r="L27" s="132">
        <f t="shared" si="2"/>
        <v>1</v>
      </c>
      <c r="M27" s="133">
        <f t="shared" si="2"/>
        <v>204.37</v>
      </c>
      <c r="N27" s="132">
        <f t="shared" si="2"/>
        <v>0</v>
      </c>
      <c r="O27" s="133">
        <f t="shared" si="2"/>
        <v>0</v>
      </c>
      <c r="P27" s="132">
        <f t="shared" si="2"/>
        <v>0</v>
      </c>
      <c r="Q27" s="133">
        <f t="shared" si="2"/>
        <v>0</v>
      </c>
      <c r="R27" s="132">
        <f t="shared" si="2"/>
        <v>0</v>
      </c>
      <c r="S27" s="133">
        <f t="shared" si="2"/>
        <v>0</v>
      </c>
      <c r="T27" s="132">
        <f t="shared" si="2"/>
        <v>1</v>
      </c>
      <c r="U27" s="133">
        <f t="shared" si="2"/>
        <v>52.3</v>
      </c>
      <c r="V27" s="133">
        <f t="shared" si="2"/>
        <v>254.01999999999998</v>
      </c>
      <c r="W27" s="134">
        <f t="shared" si="2"/>
        <v>37.119999999999997</v>
      </c>
      <c r="X27" s="135">
        <f>SUM(D27,F27,H27,J27,L27,N27,P27,R27,T27)</f>
        <v>4</v>
      </c>
      <c r="Y27" s="619">
        <f>SUM(E27,G27,I27,K27,M27,O27,Q27,S27,U27)</f>
        <v>291.14</v>
      </c>
      <c r="Z27" s="133">
        <f>SUM(Z10:Z26)</f>
        <v>0</v>
      </c>
      <c r="AA27" s="134">
        <f>SUM(AA10:AA26)</f>
        <v>0.67</v>
      </c>
    </row>
    <row r="28" spans="1:28" ht="15.75" thickTop="1" thickBot="1">
      <c r="A28" s="95"/>
      <c r="B28" s="95"/>
      <c r="C28" s="95"/>
      <c r="D28" s="94"/>
      <c r="E28" s="95"/>
      <c r="F28" s="94"/>
      <c r="G28" s="95"/>
      <c r="H28" s="95"/>
      <c r="I28" s="95"/>
      <c r="J28" s="95"/>
      <c r="K28" s="95"/>
      <c r="L28" s="94"/>
      <c r="M28" s="95"/>
      <c r="N28" s="94"/>
      <c r="O28" s="95"/>
      <c r="P28" s="94"/>
      <c r="Q28" s="136"/>
      <c r="R28" s="137"/>
      <c r="S28" s="136"/>
      <c r="T28" s="137"/>
      <c r="U28" s="137"/>
      <c r="V28" s="137"/>
      <c r="W28" s="136"/>
      <c r="X28" s="620">
        <f>SUM(V27:W27)</f>
        <v>291.14</v>
      </c>
      <c r="Y28" s="621">
        <f>SUM(V27:W27)</f>
        <v>291.14</v>
      </c>
      <c r="Z28" s="95"/>
      <c r="AA28" s="95"/>
    </row>
    <row r="29" spans="1:28" s="429" customFormat="1" ht="34.9" customHeight="1">
      <c r="A29" s="426"/>
      <c r="B29" s="752" t="s">
        <v>225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427"/>
      <c r="X29" s="427"/>
      <c r="Y29" s="428"/>
      <c r="Z29" s="428"/>
      <c r="AA29" s="428"/>
    </row>
    <row r="30" spans="1:28" s="158" customFormat="1" ht="18.600000000000001" customHeight="1">
      <c r="B30" s="753" t="s">
        <v>224</v>
      </c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401"/>
      <c r="X30" s="401"/>
      <c r="Y30" s="401"/>
      <c r="Z30" s="401"/>
      <c r="AA30" s="401"/>
    </row>
    <row r="31" spans="1:28" s="444" customFormat="1" ht="18.600000000000001" customHeight="1"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01"/>
      <c r="X31" s="401"/>
      <c r="Y31" s="401"/>
      <c r="Z31" s="401"/>
      <c r="AA31" s="401"/>
    </row>
    <row r="32" spans="1:28" s="158" customFormat="1" ht="30" customHeight="1">
      <c r="B32" s="747" t="s">
        <v>236</v>
      </c>
      <c r="C32" s="747"/>
      <c r="D32" s="747"/>
      <c r="I32" s="443"/>
      <c r="J32" s="441"/>
      <c r="L32" s="442"/>
      <c r="N32" s="442"/>
      <c r="P32" s="442"/>
      <c r="R32" s="442"/>
      <c r="T32" s="442"/>
      <c r="U32" s="442"/>
      <c r="V32" s="442"/>
      <c r="X32" s="442"/>
    </row>
    <row r="33" spans="2:24" s="430" customFormat="1" ht="44.45" customHeight="1">
      <c r="B33" s="515" t="s">
        <v>107</v>
      </c>
      <c r="C33" s="516" t="s">
        <v>226</v>
      </c>
      <c r="D33" s="517" t="s">
        <v>227</v>
      </c>
      <c r="E33" s="470"/>
      <c r="F33" s="432"/>
      <c r="I33" s="433"/>
      <c r="J33" s="431"/>
      <c r="L33" s="432"/>
      <c r="N33" s="432"/>
      <c r="P33" s="432"/>
      <c r="R33" s="432"/>
      <c r="T33" s="432"/>
      <c r="U33" s="432"/>
      <c r="V33" s="432"/>
      <c r="X33" s="432"/>
    </row>
    <row r="34" spans="2:24">
      <c r="B34" s="434"/>
      <c r="C34" s="749"/>
      <c r="D34" s="748"/>
      <c r="E34" s="471"/>
      <c r="H34" s="96"/>
      <c r="I34" s="139"/>
      <c r="J34" s="139"/>
    </row>
    <row r="35" spans="2:24">
      <c r="B35" s="434"/>
      <c r="C35" s="750"/>
      <c r="D35" s="748"/>
      <c r="E35" s="471"/>
      <c r="H35" s="96"/>
      <c r="I35" s="140"/>
      <c r="J35" s="139"/>
    </row>
    <row r="36" spans="2:24">
      <c r="B36" s="434"/>
      <c r="C36" s="750"/>
      <c r="D36" s="748"/>
      <c r="E36" s="471"/>
      <c r="H36" s="96"/>
      <c r="I36" s="140"/>
      <c r="J36" s="139"/>
    </row>
    <row r="37" spans="2:24">
      <c r="B37" s="243"/>
      <c r="C37" s="750"/>
      <c r="D37" s="748"/>
      <c r="E37" s="471"/>
      <c r="H37" s="96"/>
      <c r="I37" s="139"/>
      <c r="J37" s="139"/>
    </row>
    <row r="38" spans="2:24">
      <c r="B38" s="434"/>
      <c r="C38" s="751"/>
      <c r="D38" s="748"/>
      <c r="E38" s="471"/>
      <c r="H38" s="96"/>
      <c r="I38" s="139"/>
      <c r="J38" s="139"/>
    </row>
    <row r="39" spans="2:24">
      <c r="F39" s="95"/>
      <c r="H39" s="96"/>
    </row>
    <row r="40" spans="2:24">
      <c r="H40" s="96"/>
    </row>
    <row r="41" spans="2:24" ht="30" customHeight="1">
      <c r="B41" s="747" t="s">
        <v>263</v>
      </c>
      <c r="C41" s="747"/>
      <c r="D41" s="747"/>
      <c r="E41" s="747"/>
      <c r="H41" s="96"/>
    </row>
    <row r="42" spans="2:24" ht="25.5">
      <c r="B42" s="515" t="s">
        <v>107</v>
      </c>
      <c r="C42" s="516" t="s">
        <v>226</v>
      </c>
      <c r="D42" s="517" t="s">
        <v>261</v>
      </c>
      <c r="E42" s="517" t="s">
        <v>260</v>
      </c>
      <c r="H42" s="96"/>
    </row>
    <row r="43" spans="2:24">
      <c r="B43" s="434"/>
      <c r="C43" s="478"/>
      <c r="D43" s="479"/>
      <c r="E43" s="479"/>
      <c r="H43" s="96"/>
    </row>
    <row r="44" spans="2:24">
      <c r="B44" s="434"/>
      <c r="C44" s="478"/>
      <c r="D44" s="479"/>
      <c r="E44" s="479"/>
      <c r="H44" s="96"/>
    </row>
    <row r="45" spans="2:24">
      <c r="B45" s="434"/>
      <c r="C45" s="478"/>
      <c r="D45" s="479"/>
      <c r="E45" s="479"/>
      <c r="H45" s="96"/>
    </row>
    <row r="46" spans="2:24">
      <c r="B46" s="243"/>
      <c r="C46" s="478"/>
      <c r="D46" s="479"/>
      <c r="E46" s="479"/>
      <c r="H46" s="96"/>
    </row>
    <row r="47" spans="2:24">
      <c r="B47" s="434"/>
      <c r="C47" s="478"/>
      <c r="D47" s="479"/>
      <c r="E47" s="479"/>
      <c r="H47" s="96"/>
    </row>
    <row r="48" spans="2:24">
      <c r="H48" s="96"/>
    </row>
    <row r="49" spans="7:8">
      <c r="H49" s="96"/>
    </row>
    <row r="50" spans="7:8">
      <c r="H50" s="96"/>
    </row>
    <row r="51" spans="7:8">
      <c r="H51" s="96"/>
    </row>
    <row r="52" spans="7:8">
      <c r="H52" s="96"/>
    </row>
    <row r="53" spans="7:8">
      <c r="H53" s="96"/>
    </row>
    <row r="54" spans="7:8">
      <c r="H54" s="96"/>
    </row>
    <row r="55" spans="7:8">
      <c r="H55" s="96"/>
    </row>
    <row r="56" spans="7:8">
      <c r="H56" s="96"/>
    </row>
    <row r="57" spans="7:8">
      <c r="G57" s="138"/>
    </row>
    <row r="58" spans="7:8">
      <c r="H58" s="96"/>
    </row>
  </sheetData>
  <mergeCells count="36"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B41:E41"/>
    <mergeCell ref="D34:D38"/>
    <mergeCell ref="B32:D32"/>
    <mergeCell ref="C34:C38"/>
    <mergeCell ref="B29:V29"/>
    <mergeCell ref="B30:V30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B793"/>
  </sheetPr>
  <dimension ref="A1:O22"/>
  <sheetViews>
    <sheetView zoomScaleNormal="100" workbookViewId="0">
      <selection activeCell="E14" sqref="E14"/>
    </sheetView>
  </sheetViews>
  <sheetFormatPr defaultColWidth="8.85546875" defaultRowHeight="12.75"/>
  <cols>
    <col min="1" max="1" width="5.7109375" style="96" customWidth="1"/>
    <col min="2" max="2" width="20.28515625" style="96" customWidth="1"/>
    <col min="3" max="3" width="12.7109375" style="96" customWidth="1"/>
    <col min="4" max="4" width="12.140625" style="96" bestFit="1" customWidth="1"/>
    <col min="5" max="5" width="27.85546875" style="96" bestFit="1" customWidth="1"/>
    <col min="6" max="6" width="16.42578125" style="96" customWidth="1"/>
    <col min="7" max="7" width="11.7109375" style="96" customWidth="1"/>
    <col min="8" max="16384" width="8.85546875" style="96"/>
  </cols>
  <sheetData>
    <row r="1" spans="1:15" ht="15">
      <c r="A1" s="141" t="s">
        <v>54</v>
      </c>
      <c r="B1" s="141"/>
      <c r="C1" s="142"/>
      <c r="D1" s="143"/>
      <c r="E1" s="143"/>
      <c r="F1" s="143"/>
      <c r="G1" s="143"/>
      <c r="H1" s="144"/>
      <c r="I1" s="145"/>
    </row>
    <row r="2" spans="1:15" ht="15">
      <c r="A2" s="146" t="s">
        <v>217</v>
      </c>
      <c r="B2" s="146"/>
      <c r="C2" s="147"/>
      <c r="D2" s="148"/>
      <c r="E2" s="149"/>
      <c r="F2" s="149"/>
      <c r="G2" s="149"/>
      <c r="H2" s="144"/>
      <c r="I2" s="145"/>
    </row>
    <row r="3" spans="1:15" ht="17.25" customHeight="1">
      <c r="A3" s="150"/>
      <c r="B3" s="150"/>
      <c r="C3" s="151"/>
      <c r="D3" s="151"/>
      <c r="E3" s="151"/>
      <c r="F3" s="151"/>
      <c r="G3" s="151"/>
      <c r="H3" s="152"/>
      <c r="I3" s="153"/>
      <c r="J3" s="153"/>
    </row>
    <row r="4" spans="1:15" ht="15.75" thickBot="1">
      <c r="B4" s="154"/>
      <c r="C4" s="154"/>
      <c r="D4" s="154"/>
      <c r="E4" s="155" t="s">
        <v>262</v>
      </c>
      <c r="G4" s="154"/>
      <c r="H4" s="156"/>
      <c r="I4" s="156"/>
      <c r="J4" s="156"/>
      <c r="K4" s="156"/>
      <c r="L4" s="156"/>
      <c r="M4" s="156"/>
      <c r="N4" s="156"/>
      <c r="O4" s="156"/>
    </row>
    <row r="5" spans="1:15" s="158" customFormat="1" ht="47.45" customHeight="1">
      <c r="A5" s="793" t="s">
        <v>21</v>
      </c>
      <c r="B5" s="791" t="s">
        <v>107</v>
      </c>
      <c r="C5" s="795" t="s">
        <v>275</v>
      </c>
      <c r="D5" s="737" t="s">
        <v>196</v>
      </c>
      <c r="E5" s="737" t="s">
        <v>197</v>
      </c>
      <c r="F5" s="738" t="s">
        <v>198</v>
      </c>
      <c r="G5" s="157"/>
      <c r="H5" s="157"/>
      <c r="I5" s="157"/>
      <c r="J5" s="157"/>
      <c r="K5" s="157"/>
      <c r="L5" s="157"/>
      <c r="M5" s="157"/>
      <c r="N5" s="157"/>
    </row>
    <row r="6" spans="1:15" ht="14.25">
      <c r="A6" s="794"/>
      <c r="B6" s="792"/>
      <c r="C6" s="796"/>
      <c r="D6" s="518" t="s">
        <v>2</v>
      </c>
      <c r="E6" s="518" t="s">
        <v>128</v>
      </c>
      <c r="F6" s="519" t="s">
        <v>2</v>
      </c>
    </row>
    <row r="7" spans="1:15" ht="16.899999999999999" customHeight="1">
      <c r="A7" s="159" t="s">
        <v>22</v>
      </c>
      <c r="B7" s="160" t="s">
        <v>280</v>
      </c>
      <c r="C7" s="161" t="s">
        <v>276</v>
      </c>
      <c r="D7" s="161">
        <v>0</v>
      </c>
      <c r="E7" s="161">
        <v>0</v>
      </c>
      <c r="F7" s="162">
        <v>1</v>
      </c>
    </row>
    <row r="8" spans="1:15" ht="16.899999999999999" customHeight="1">
      <c r="A8" s="159" t="s">
        <v>23</v>
      </c>
      <c r="B8" s="160" t="s">
        <v>280</v>
      </c>
      <c r="C8" s="161" t="s">
        <v>277</v>
      </c>
      <c r="D8" s="161">
        <v>0</v>
      </c>
      <c r="E8" s="161">
        <v>0</v>
      </c>
      <c r="F8" s="162">
        <v>1</v>
      </c>
    </row>
    <row r="9" spans="1:15" ht="16.899999999999999" customHeight="1">
      <c r="A9" s="159" t="s">
        <v>24</v>
      </c>
      <c r="B9" s="160" t="s">
        <v>280</v>
      </c>
      <c r="C9" s="161" t="s">
        <v>281</v>
      </c>
      <c r="D9" s="161">
        <v>0</v>
      </c>
      <c r="E9" s="161">
        <v>0</v>
      </c>
      <c r="F9" s="162">
        <v>1</v>
      </c>
    </row>
    <row r="10" spans="1:15" ht="16.899999999999999" customHeight="1">
      <c r="A10" s="159" t="s">
        <v>25</v>
      </c>
      <c r="B10" s="160" t="s">
        <v>280</v>
      </c>
      <c r="C10" s="161" t="s">
        <v>279</v>
      </c>
      <c r="D10" s="161">
        <v>0</v>
      </c>
      <c r="E10" s="161">
        <v>0</v>
      </c>
      <c r="F10" s="162">
        <v>1</v>
      </c>
    </row>
    <row r="11" spans="1:15" ht="16.899999999999999" customHeight="1">
      <c r="A11" s="159" t="s">
        <v>26</v>
      </c>
      <c r="B11" s="160"/>
      <c r="C11" s="161"/>
      <c r="D11" s="161"/>
      <c r="E11" s="161"/>
      <c r="F11" s="162"/>
    </row>
    <row r="12" spans="1:15" ht="16.899999999999999" customHeight="1">
      <c r="A12" s="159" t="s">
        <v>27</v>
      </c>
      <c r="B12" s="160"/>
      <c r="C12" s="161"/>
      <c r="D12" s="161"/>
      <c r="E12" s="161"/>
      <c r="F12" s="162"/>
    </row>
    <row r="13" spans="1:15" ht="16.899999999999999" customHeight="1">
      <c r="A13" s="159" t="s">
        <v>28</v>
      </c>
      <c r="B13" s="160"/>
      <c r="C13" s="163"/>
      <c r="D13" s="163"/>
      <c r="E13" s="161"/>
      <c r="F13" s="162"/>
    </row>
    <row r="14" spans="1:15" ht="16.899999999999999" customHeight="1">
      <c r="A14" s="159" t="s">
        <v>29</v>
      </c>
      <c r="B14" s="160"/>
      <c r="C14" s="161"/>
      <c r="D14" s="161"/>
      <c r="E14" s="161"/>
      <c r="F14" s="162"/>
    </row>
    <row r="15" spans="1:15" ht="16.899999999999999" customHeight="1">
      <c r="A15" s="159" t="s">
        <v>30</v>
      </c>
      <c r="B15" s="160"/>
      <c r="C15" s="164"/>
      <c r="D15" s="164"/>
      <c r="E15" s="161"/>
      <c r="F15" s="162"/>
    </row>
    <row r="16" spans="1:15" ht="16.899999999999999" customHeight="1">
      <c r="A16" s="159" t="s">
        <v>31</v>
      </c>
      <c r="B16" s="160"/>
      <c r="C16" s="161"/>
      <c r="D16" s="161"/>
      <c r="E16" s="161"/>
      <c r="F16" s="162"/>
    </row>
    <row r="17" spans="1:6" ht="16.899999999999999" customHeight="1">
      <c r="A17" s="159" t="s">
        <v>32</v>
      </c>
      <c r="B17" s="160"/>
      <c r="C17" s="161"/>
      <c r="D17" s="161"/>
      <c r="E17" s="161"/>
      <c r="F17" s="162"/>
    </row>
    <row r="18" spans="1:6" ht="16.899999999999999" customHeight="1">
      <c r="A18" s="159" t="s">
        <v>33</v>
      </c>
      <c r="B18" s="160"/>
      <c r="C18" s="161"/>
      <c r="D18" s="161"/>
      <c r="E18" s="161"/>
      <c r="F18" s="162"/>
    </row>
    <row r="19" spans="1:6" ht="16.899999999999999" customHeight="1">
      <c r="A19" s="159" t="s">
        <v>34</v>
      </c>
      <c r="B19" s="165"/>
      <c r="C19" s="161"/>
      <c r="D19" s="161"/>
      <c r="E19" s="161"/>
      <c r="F19" s="162"/>
    </row>
    <row r="20" spans="1:6" ht="16.899999999999999" customHeight="1">
      <c r="A20" s="159" t="s">
        <v>35</v>
      </c>
      <c r="B20" s="160"/>
      <c r="C20" s="161"/>
      <c r="D20" s="161"/>
      <c r="E20" s="161"/>
      <c r="F20" s="162"/>
    </row>
    <row r="21" spans="1:6" ht="16.899999999999999" customHeight="1" thickBot="1">
      <c r="A21" s="159" t="s">
        <v>36</v>
      </c>
      <c r="B21" s="160"/>
      <c r="C21" s="161"/>
      <c r="D21" s="161"/>
      <c r="E21" s="161"/>
      <c r="F21" s="162"/>
    </row>
    <row r="22" spans="1:6" ht="13.5" thickBot="1">
      <c r="A22" s="789" t="s">
        <v>55</v>
      </c>
      <c r="B22" s="790"/>
      <c r="C22" s="166">
        <f>SUM(C7:C21)</f>
        <v>0</v>
      </c>
      <c r="D22" s="166">
        <f>SUM(D7:D21)</f>
        <v>0</v>
      </c>
      <c r="E22" s="166">
        <f>SUM(E7:E21)</f>
        <v>0</v>
      </c>
      <c r="F22" s="167">
        <f>SUM(F7:F21)</f>
        <v>4</v>
      </c>
    </row>
  </sheetData>
  <mergeCells count="4">
    <mergeCell ref="A22:B22"/>
    <mergeCell ref="B5:B6"/>
    <mergeCell ref="A5:A6"/>
    <mergeCell ref="C5:C6"/>
  </mergeCells>
  <conditionalFormatting sqref="B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D6:F6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1:B21">
    <cfRule type="colorScale" priority="3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11:F21 A7:A10">
    <cfRule type="colorScale" priority="3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B1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F1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120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  <pageSetUpPr fitToPage="1"/>
  </sheetPr>
  <dimension ref="A1:I29"/>
  <sheetViews>
    <sheetView view="pageBreakPreview" zoomScale="90" zoomScaleNormal="100" zoomScaleSheetLayoutView="106" workbookViewId="0">
      <selection activeCell="C28" sqref="C28"/>
    </sheetView>
  </sheetViews>
  <sheetFormatPr defaultColWidth="8.85546875" defaultRowHeight="12.75"/>
  <cols>
    <col min="1" max="1" width="6.5703125" style="96" customWidth="1"/>
    <col min="2" max="3" width="19.5703125" style="96" customWidth="1"/>
    <col min="4" max="4" width="16.85546875" style="96" bestFit="1" customWidth="1"/>
    <col min="5" max="6" width="16.85546875" style="96" customWidth="1"/>
    <col min="7" max="8" width="16.7109375" style="138" customWidth="1"/>
    <col min="9" max="16384" width="8.85546875" style="96"/>
  </cols>
  <sheetData>
    <row r="1" spans="1:9" s="93" customFormat="1" ht="15">
      <c r="A1" s="168" t="s">
        <v>185</v>
      </c>
      <c r="B1" s="169"/>
      <c r="C1" s="169"/>
      <c r="D1" s="169"/>
      <c r="E1" s="169"/>
      <c r="F1" s="169"/>
      <c r="G1" s="170"/>
      <c r="H1" s="170"/>
      <c r="I1" s="169"/>
    </row>
    <row r="2" spans="1:9" s="93" customFormat="1" ht="15">
      <c r="A2" s="171" t="s">
        <v>229</v>
      </c>
      <c r="B2" s="172"/>
      <c r="C2" s="172"/>
      <c r="D2" s="172"/>
      <c r="E2" s="172"/>
      <c r="F2" s="172"/>
      <c r="G2" s="173"/>
      <c r="H2" s="173"/>
      <c r="I2" s="169"/>
    </row>
    <row r="3" spans="1:9" ht="15.75" thickBot="1">
      <c r="A3" s="578" t="s">
        <v>0</v>
      </c>
      <c r="B3" s="579"/>
      <c r="C3" s="580"/>
      <c r="D3" s="581"/>
      <c r="E3" s="581"/>
      <c r="F3" s="581"/>
      <c r="G3" s="582" t="s">
        <v>262</v>
      </c>
      <c r="H3" s="581"/>
      <c r="I3" s="175"/>
    </row>
    <row r="4" spans="1:9" ht="45.6" customHeight="1">
      <c r="A4" s="801" t="s">
        <v>21</v>
      </c>
      <c r="B4" s="803" t="s">
        <v>172</v>
      </c>
      <c r="C4" s="805" t="s">
        <v>183</v>
      </c>
      <c r="D4" s="799" t="s">
        <v>133</v>
      </c>
      <c r="E4" s="799"/>
      <c r="F4" s="799"/>
      <c r="G4" s="799"/>
      <c r="H4" s="800"/>
      <c r="I4" s="176"/>
    </row>
    <row r="5" spans="1:9" ht="15">
      <c r="A5" s="802"/>
      <c r="B5" s="804"/>
      <c r="C5" s="806"/>
      <c r="D5" s="583" t="s">
        <v>1</v>
      </c>
      <c r="E5" s="807" t="s">
        <v>136</v>
      </c>
      <c r="F5" s="807"/>
      <c r="G5" s="808" t="s">
        <v>127</v>
      </c>
      <c r="H5" s="809"/>
      <c r="I5" s="176"/>
    </row>
    <row r="6" spans="1:9" ht="15">
      <c r="A6" s="802"/>
      <c r="B6" s="804"/>
      <c r="C6" s="806"/>
      <c r="D6" s="584" t="s">
        <v>136</v>
      </c>
      <c r="E6" s="585" t="s">
        <v>58</v>
      </c>
      <c r="F6" s="586" t="s">
        <v>59</v>
      </c>
      <c r="G6" s="585" t="s">
        <v>60</v>
      </c>
      <c r="H6" s="587" t="s">
        <v>61</v>
      </c>
      <c r="I6" s="176"/>
    </row>
    <row r="7" spans="1:9" ht="15">
      <c r="A7" s="802"/>
      <c r="B7" s="804"/>
      <c r="C7" s="806"/>
      <c r="D7" s="584" t="s">
        <v>3</v>
      </c>
      <c r="E7" s="583" t="s">
        <v>3</v>
      </c>
      <c r="F7" s="583" t="s">
        <v>3</v>
      </c>
      <c r="G7" s="583" t="s">
        <v>3</v>
      </c>
      <c r="H7" s="587" t="s">
        <v>3</v>
      </c>
      <c r="I7" s="176"/>
    </row>
    <row r="8" spans="1:9" ht="15">
      <c r="A8" s="177" t="s">
        <v>22</v>
      </c>
      <c r="B8" s="178" t="s">
        <v>280</v>
      </c>
      <c r="C8" s="178" t="s">
        <v>282</v>
      </c>
      <c r="D8" s="179">
        <f>SUM(E8,F8)</f>
        <v>0</v>
      </c>
      <c r="E8" s="180"/>
      <c r="F8" s="180"/>
      <c r="G8" s="181"/>
      <c r="H8" s="182"/>
      <c r="I8" s="176"/>
    </row>
    <row r="9" spans="1:9" ht="15">
      <c r="A9" s="177" t="s">
        <v>23</v>
      </c>
      <c r="B9" s="178"/>
      <c r="C9" s="178"/>
      <c r="D9" s="179">
        <f t="shared" ref="D9:D23" si="0">SUM(E9,F9)</f>
        <v>0</v>
      </c>
      <c r="E9" s="181"/>
      <c r="F9" s="181"/>
      <c r="G9" s="181"/>
      <c r="H9" s="182"/>
      <c r="I9" s="176"/>
    </row>
    <row r="10" spans="1:9" ht="15">
      <c r="A10" s="177" t="s">
        <v>24</v>
      </c>
      <c r="B10" s="178"/>
      <c r="C10" s="178"/>
      <c r="D10" s="179">
        <f t="shared" si="0"/>
        <v>0</v>
      </c>
      <c r="E10" s="181"/>
      <c r="F10" s="181"/>
      <c r="G10" s="183"/>
      <c r="H10" s="184"/>
      <c r="I10" s="176"/>
    </row>
    <row r="11" spans="1:9" ht="15">
      <c r="A11" s="177" t="s">
        <v>25</v>
      </c>
      <c r="B11" s="178"/>
      <c r="C11" s="178"/>
      <c r="D11" s="179">
        <f t="shared" si="0"/>
        <v>0</v>
      </c>
      <c r="E11" s="181"/>
      <c r="F11" s="181"/>
      <c r="G11" s="185"/>
      <c r="H11" s="186"/>
      <c r="I11" s="176"/>
    </row>
    <row r="12" spans="1:9" ht="15">
      <c r="A12" s="177" t="s">
        <v>26</v>
      </c>
      <c r="B12" s="178"/>
      <c r="C12" s="178"/>
      <c r="D12" s="179">
        <f t="shared" si="0"/>
        <v>0</v>
      </c>
      <c r="E12" s="181"/>
      <c r="F12" s="181"/>
      <c r="G12" s="185"/>
      <c r="H12" s="186"/>
      <c r="I12" s="176"/>
    </row>
    <row r="13" spans="1:9" ht="15">
      <c r="A13" s="177" t="s">
        <v>27</v>
      </c>
      <c r="B13" s="178"/>
      <c r="C13" s="178"/>
      <c r="D13" s="179">
        <f t="shared" si="0"/>
        <v>0</v>
      </c>
      <c r="E13" s="181"/>
      <c r="F13" s="181"/>
      <c r="G13" s="185"/>
      <c r="H13" s="186"/>
      <c r="I13" s="176"/>
    </row>
    <row r="14" spans="1:9" ht="15">
      <c r="A14" s="177" t="s">
        <v>28</v>
      </c>
      <c r="B14" s="178"/>
      <c r="C14" s="178"/>
      <c r="D14" s="179">
        <f t="shared" si="0"/>
        <v>0</v>
      </c>
      <c r="E14" s="181"/>
      <c r="F14" s="181"/>
      <c r="G14" s="185"/>
      <c r="H14" s="186"/>
      <c r="I14" s="176"/>
    </row>
    <row r="15" spans="1:9" ht="15">
      <c r="A15" s="177" t="s">
        <v>29</v>
      </c>
      <c r="B15" s="178"/>
      <c r="C15" s="178"/>
      <c r="D15" s="179">
        <f t="shared" si="0"/>
        <v>0</v>
      </c>
      <c r="E15" s="181"/>
      <c r="F15" s="181"/>
      <c r="G15" s="185"/>
      <c r="H15" s="186"/>
      <c r="I15" s="176"/>
    </row>
    <row r="16" spans="1:9" ht="15">
      <c r="A16" s="177" t="s">
        <v>30</v>
      </c>
      <c r="B16" s="178"/>
      <c r="C16" s="178"/>
      <c r="D16" s="179">
        <f t="shared" si="0"/>
        <v>0</v>
      </c>
      <c r="E16" s="181"/>
      <c r="F16" s="181"/>
      <c r="G16" s="185"/>
      <c r="H16" s="186"/>
      <c r="I16" s="176"/>
    </row>
    <row r="17" spans="1:9" ht="15">
      <c r="A17" s="177" t="s">
        <v>31</v>
      </c>
      <c r="B17" s="178"/>
      <c r="C17" s="178"/>
      <c r="D17" s="179">
        <f t="shared" si="0"/>
        <v>0</v>
      </c>
      <c r="E17" s="181"/>
      <c r="F17" s="181"/>
      <c r="G17" s="187"/>
      <c r="H17" s="188"/>
      <c r="I17" s="176"/>
    </row>
    <row r="18" spans="1:9" ht="15">
      <c r="A18" s="177" t="s">
        <v>32</v>
      </c>
      <c r="B18" s="178"/>
      <c r="C18" s="178"/>
      <c r="D18" s="179">
        <f t="shared" si="0"/>
        <v>0</v>
      </c>
      <c r="E18" s="181"/>
      <c r="F18" s="181"/>
      <c r="G18" s="189"/>
      <c r="H18" s="190"/>
      <c r="I18" s="176"/>
    </row>
    <row r="19" spans="1:9" ht="15">
      <c r="A19" s="177" t="s">
        <v>33</v>
      </c>
      <c r="B19" s="178"/>
      <c r="C19" s="178"/>
      <c r="D19" s="179">
        <f t="shared" si="0"/>
        <v>0</v>
      </c>
      <c r="E19" s="181"/>
      <c r="F19" s="181"/>
      <c r="G19" s="187"/>
      <c r="H19" s="188"/>
      <c r="I19" s="176"/>
    </row>
    <row r="20" spans="1:9" ht="15">
      <c r="A20" s="177" t="s">
        <v>34</v>
      </c>
      <c r="B20" s="178"/>
      <c r="C20" s="178"/>
      <c r="D20" s="179">
        <f t="shared" si="0"/>
        <v>0</v>
      </c>
      <c r="E20" s="181"/>
      <c r="F20" s="181"/>
      <c r="G20" s="187"/>
      <c r="H20" s="188"/>
      <c r="I20" s="176"/>
    </row>
    <row r="21" spans="1:9" ht="15">
      <c r="A21" s="177" t="s">
        <v>35</v>
      </c>
      <c r="B21" s="178"/>
      <c r="C21" s="178"/>
      <c r="D21" s="179">
        <f t="shared" si="0"/>
        <v>0</v>
      </c>
      <c r="E21" s="181"/>
      <c r="F21" s="181"/>
      <c r="G21" s="189"/>
      <c r="H21" s="190"/>
      <c r="I21" s="176"/>
    </row>
    <row r="22" spans="1:9" ht="15">
      <c r="A22" s="177" t="s">
        <v>36</v>
      </c>
      <c r="B22" s="178"/>
      <c r="C22" s="178"/>
      <c r="D22" s="179">
        <f t="shared" si="0"/>
        <v>0</v>
      </c>
      <c r="E22" s="191"/>
      <c r="F22" s="191"/>
      <c r="G22" s="192"/>
      <c r="H22" s="193"/>
    </row>
    <row r="23" spans="1:9" ht="15">
      <c r="A23" s="177" t="s">
        <v>132</v>
      </c>
      <c r="B23" s="178"/>
      <c r="C23" s="178"/>
      <c r="D23" s="179">
        <f t="shared" si="0"/>
        <v>0</v>
      </c>
      <c r="E23" s="181"/>
      <c r="F23" s="181"/>
      <c r="G23" s="187"/>
      <c r="H23" s="188"/>
      <c r="I23" s="176"/>
    </row>
    <row r="24" spans="1:9" ht="15.75" thickBot="1">
      <c r="A24" s="194" t="s">
        <v>200</v>
      </c>
      <c r="B24" s="195"/>
      <c r="C24" s="196" t="s">
        <v>199</v>
      </c>
      <c r="D24" s="197">
        <f>SUM(D8:D23)</f>
        <v>0</v>
      </c>
      <c r="E24" s="198">
        <f>SUM(E8:E23)</f>
        <v>0</v>
      </c>
      <c r="F24" s="198">
        <f>SUM(F8:F23)</f>
        <v>0</v>
      </c>
      <c r="G24" s="198">
        <f>SUM(G8:G23)</f>
        <v>0</v>
      </c>
      <c r="H24" s="199">
        <f>SUM(H8:H23)</f>
        <v>0</v>
      </c>
      <c r="I24" s="176"/>
    </row>
    <row r="25" spans="1:9">
      <c r="A25" s="176"/>
      <c r="B25" s="176"/>
      <c r="C25" s="176"/>
      <c r="D25" s="200">
        <f>E24+F24</f>
        <v>0</v>
      </c>
      <c r="E25" s="176"/>
      <c r="F25" s="176"/>
      <c r="G25" s="201"/>
      <c r="H25" s="201"/>
      <c r="I25" s="176"/>
    </row>
    <row r="26" spans="1:9" s="158" customFormat="1" ht="12.6" customHeight="1">
      <c r="A26" s="798" t="s">
        <v>228</v>
      </c>
      <c r="B26" s="798"/>
      <c r="C26" s="798"/>
      <c r="D26" s="798"/>
      <c r="E26" s="798"/>
      <c r="F26" s="798"/>
      <c r="G26" s="798"/>
      <c r="H26" s="798"/>
      <c r="I26" s="440"/>
    </row>
    <row r="27" spans="1:9" s="459" customFormat="1" ht="11.25">
      <c r="A27" s="797" t="s">
        <v>184</v>
      </c>
      <c r="B27" s="797"/>
      <c r="C27" s="797"/>
      <c r="D27" s="797"/>
      <c r="E27" s="797"/>
      <c r="F27" s="797"/>
      <c r="G27" s="797"/>
      <c r="H27" s="797"/>
      <c r="I27" s="458"/>
    </row>
    <row r="28" spans="1:9">
      <c r="A28" s="176"/>
      <c r="B28" s="176"/>
      <c r="C28" s="176"/>
      <c r="D28" s="176"/>
      <c r="E28" s="176"/>
      <c r="F28" s="176"/>
      <c r="I28" s="176"/>
    </row>
    <row r="29" spans="1:9">
      <c r="D29" s="202"/>
      <c r="E29" s="202"/>
      <c r="F29" s="202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3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8B04B"/>
    <pageSetUpPr fitToPage="1"/>
  </sheetPr>
  <dimension ref="A1:Q28"/>
  <sheetViews>
    <sheetView zoomScaleNormal="100" workbookViewId="0">
      <selection activeCell="D8" sqref="D8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62" customWidth="1"/>
    <col min="6" max="6" width="24.28515625" style="62" customWidth="1"/>
    <col min="7" max="7" width="20.7109375" style="62" bestFit="1" customWidth="1"/>
    <col min="8" max="8" width="21.140625" style="62" customWidth="1"/>
    <col min="9" max="9" width="16.85546875" style="65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5" customFormat="1" ht="15">
      <c r="A1" s="31" t="s">
        <v>195</v>
      </c>
      <c r="B1" s="32"/>
      <c r="C1" s="32"/>
      <c r="D1" s="32"/>
      <c r="E1" s="33"/>
      <c r="F1" s="33"/>
      <c r="G1" s="33"/>
      <c r="H1" s="33"/>
      <c r="I1" s="34"/>
      <c r="J1" s="32"/>
      <c r="K1" s="32"/>
      <c r="L1" s="32"/>
      <c r="M1" s="32"/>
    </row>
    <row r="2" spans="1:17" s="5" customFormat="1" ht="15">
      <c r="A2" s="35" t="s">
        <v>186</v>
      </c>
      <c r="B2" s="36"/>
      <c r="C2" s="36"/>
      <c r="D2" s="36"/>
      <c r="E2" s="37"/>
      <c r="F2" s="37"/>
      <c r="G2" s="37"/>
      <c r="H2" s="37"/>
      <c r="I2" s="38"/>
      <c r="J2" s="32"/>
      <c r="K2" s="32"/>
      <c r="L2" s="32"/>
      <c r="M2" s="32"/>
    </row>
    <row r="3" spans="1:17" ht="15.75" thickBot="1">
      <c r="A3" s="481" t="s">
        <v>0</v>
      </c>
      <c r="B3" s="482"/>
      <c r="C3" s="483"/>
      <c r="D3" s="484"/>
      <c r="E3" s="484"/>
      <c r="F3" s="480"/>
      <c r="G3" s="480" t="s">
        <v>262</v>
      </c>
      <c r="H3" s="484"/>
      <c r="I3" s="27"/>
      <c r="K3" s="39"/>
      <c r="L3" s="39"/>
      <c r="M3" s="39"/>
      <c r="N3" s="39"/>
      <c r="O3" s="39"/>
      <c r="P3" s="27"/>
      <c r="Q3" s="27"/>
    </row>
    <row r="4" spans="1:17" ht="45.6" customHeight="1">
      <c r="A4" s="816" t="s">
        <v>21</v>
      </c>
      <c r="B4" s="818" t="s">
        <v>107</v>
      </c>
      <c r="C4" s="818" t="s">
        <v>201</v>
      </c>
      <c r="D4" s="814" t="s">
        <v>134</v>
      </c>
      <c r="E4" s="814"/>
      <c r="F4" s="814"/>
      <c r="G4" s="814"/>
      <c r="H4" s="815"/>
      <c r="I4" s="1"/>
    </row>
    <row r="5" spans="1:17" ht="15">
      <c r="A5" s="817"/>
      <c r="B5" s="819"/>
      <c r="C5" s="819"/>
      <c r="D5" s="485" t="s">
        <v>1</v>
      </c>
      <c r="E5" s="813" t="s">
        <v>136</v>
      </c>
      <c r="F5" s="813"/>
      <c r="G5" s="811" t="s">
        <v>127</v>
      </c>
      <c r="H5" s="812"/>
      <c r="I5" s="1"/>
    </row>
    <row r="6" spans="1:17" ht="15">
      <c r="A6" s="817"/>
      <c r="B6" s="819"/>
      <c r="C6" s="819"/>
      <c r="D6" s="486" t="s">
        <v>136</v>
      </c>
      <c r="E6" s="487" t="s">
        <v>58</v>
      </c>
      <c r="F6" s="488" t="s">
        <v>59</v>
      </c>
      <c r="G6" s="487" t="s">
        <v>60</v>
      </c>
      <c r="H6" s="489" t="s">
        <v>61</v>
      </c>
      <c r="I6" s="1"/>
    </row>
    <row r="7" spans="1:17" ht="15">
      <c r="A7" s="817"/>
      <c r="B7" s="819"/>
      <c r="C7" s="819"/>
      <c r="D7" s="490" t="s">
        <v>3</v>
      </c>
      <c r="E7" s="485" t="s">
        <v>3</v>
      </c>
      <c r="F7" s="485" t="s">
        <v>3</v>
      </c>
      <c r="G7" s="485" t="s">
        <v>3</v>
      </c>
      <c r="H7" s="489" t="s">
        <v>3</v>
      </c>
      <c r="I7" s="1"/>
    </row>
    <row r="8" spans="1:17" ht="15">
      <c r="A8" s="40" t="s">
        <v>22</v>
      </c>
      <c r="B8" s="41" t="s">
        <v>280</v>
      </c>
      <c r="C8" s="41" t="s">
        <v>283</v>
      </c>
      <c r="D8" s="45">
        <v>6205.6899999999987</v>
      </c>
      <c r="E8" s="45">
        <v>6014.9299999999985</v>
      </c>
      <c r="F8" s="45">
        <v>190.76</v>
      </c>
      <c r="G8" s="45">
        <v>5619.7599999999993</v>
      </c>
      <c r="H8" s="739">
        <v>190.76</v>
      </c>
      <c r="I8" s="1"/>
    </row>
    <row r="9" spans="1:17" ht="15">
      <c r="A9" s="40" t="s">
        <v>23</v>
      </c>
      <c r="B9" s="41" t="s">
        <v>280</v>
      </c>
      <c r="C9" s="41" t="s">
        <v>284</v>
      </c>
      <c r="D9" s="45">
        <v>1770.9399999999998</v>
      </c>
      <c r="E9" s="45">
        <v>1658.84</v>
      </c>
      <c r="F9" s="45">
        <v>112.1</v>
      </c>
      <c r="G9" s="45">
        <v>1744.62</v>
      </c>
      <c r="H9" s="739">
        <v>112.1</v>
      </c>
      <c r="I9" s="1"/>
    </row>
    <row r="10" spans="1:17" ht="15">
      <c r="A10" s="40" t="s">
        <v>24</v>
      </c>
      <c r="B10" s="41" t="s">
        <v>280</v>
      </c>
      <c r="C10" s="41" t="s">
        <v>285</v>
      </c>
      <c r="D10" s="45">
        <v>1214.7</v>
      </c>
      <c r="E10" s="45">
        <v>1192.8499999999999</v>
      </c>
      <c r="F10" s="45">
        <v>21.89</v>
      </c>
      <c r="G10" s="45">
        <v>1192.95</v>
      </c>
      <c r="H10" s="739">
        <v>21.89</v>
      </c>
      <c r="I10" s="1"/>
    </row>
    <row r="11" spans="1:17" ht="15">
      <c r="A11" s="40" t="s">
        <v>25</v>
      </c>
      <c r="B11" s="41"/>
      <c r="C11" s="41"/>
      <c r="D11" s="42">
        <f t="shared" ref="D11:D22" si="0">($E11+$F11)</f>
        <v>0</v>
      </c>
      <c r="E11" s="42"/>
      <c r="F11" s="42"/>
      <c r="G11" s="43"/>
      <c r="H11" s="44"/>
      <c r="I11" s="1"/>
    </row>
    <row r="12" spans="1:17" ht="15">
      <c r="A12" s="40" t="s">
        <v>26</v>
      </c>
      <c r="B12" s="41"/>
      <c r="C12" s="41"/>
      <c r="D12" s="42">
        <f t="shared" si="0"/>
        <v>0</v>
      </c>
      <c r="E12" s="42"/>
      <c r="F12" s="42"/>
      <c r="G12" s="43"/>
      <c r="H12" s="44"/>
      <c r="I12" s="1"/>
    </row>
    <row r="13" spans="1:17" ht="15">
      <c r="A13" s="40" t="s">
        <v>27</v>
      </c>
      <c r="B13" s="41"/>
      <c r="C13" s="41"/>
      <c r="D13" s="42">
        <f t="shared" si="0"/>
        <v>0</v>
      </c>
      <c r="E13" s="42"/>
      <c r="F13" s="42"/>
      <c r="G13" s="43"/>
      <c r="H13" s="44"/>
      <c r="I13" s="1"/>
    </row>
    <row r="14" spans="1:17" ht="15">
      <c r="A14" s="40" t="s">
        <v>28</v>
      </c>
      <c r="B14" s="41"/>
      <c r="C14" s="41"/>
      <c r="D14" s="42">
        <f t="shared" si="0"/>
        <v>0</v>
      </c>
      <c r="E14" s="48"/>
      <c r="F14" s="46"/>
      <c r="G14" s="43"/>
      <c r="H14" s="44"/>
      <c r="I14" s="1"/>
    </row>
    <row r="15" spans="1:17" ht="15">
      <c r="A15" s="40" t="s">
        <v>29</v>
      </c>
      <c r="B15" s="41"/>
      <c r="C15" s="41"/>
      <c r="D15" s="42">
        <f t="shared" si="0"/>
        <v>0</v>
      </c>
      <c r="E15" s="42"/>
      <c r="F15" s="42"/>
      <c r="G15" s="43"/>
      <c r="H15" s="44"/>
      <c r="I15" s="1"/>
    </row>
    <row r="16" spans="1:17" ht="15">
      <c r="A16" s="40" t="s">
        <v>30</v>
      </c>
      <c r="B16" s="41"/>
      <c r="C16" s="41"/>
      <c r="D16" s="42">
        <f t="shared" si="0"/>
        <v>0</v>
      </c>
      <c r="E16" s="42"/>
      <c r="F16" s="42"/>
      <c r="G16" s="43"/>
      <c r="H16" s="44"/>
      <c r="I16" s="1"/>
    </row>
    <row r="17" spans="1:13" ht="15">
      <c r="A17" s="40" t="s">
        <v>31</v>
      </c>
      <c r="B17" s="41"/>
      <c r="C17" s="41"/>
      <c r="D17" s="42">
        <f t="shared" si="0"/>
        <v>0</v>
      </c>
      <c r="E17" s="49"/>
      <c r="F17" s="49"/>
      <c r="G17" s="43"/>
      <c r="H17" s="44"/>
      <c r="I17" s="1"/>
    </row>
    <row r="18" spans="1:13" ht="15">
      <c r="A18" s="40" t="s">
        <v>32</v>
      </c>
      <c r="B18" s="47"/>
      <c r="C18" s="47"/>
      <c r="D18" s="42">
        <f t="shared" si="0"/>
        <v>0</v>
      </c>
      <c r="E18" s="50"/>
      <c r="F18" s="50"/>
      <c r="G18" s="43"/>
      <c r="H18" s="44"/>
      <c r="I18" s="1"/>
    </row>
    <row r="19" spans="1:13" ht="15">
      <c r="A19" s="40" t="s">
        <v>33</v>
      </c>
      <c r="B19" s="41"/>
      <c r="C19" s="41"/>
      <c r="D19" s="42">
        <f t="shared" si="0"/>
        <v>0</v>
      </c>
      <c r="E19" s="49"/>
      <c r="F19" s="49"/>
      <c r="G19" s="43"/>
      <c r="H19" s="44"/>
      <c r="I19" s="1"/>
    </row>
    <row r="20" spans="1:13" ht="15">
      <c r="A20" s="40" t="s">
        <v>34</v>
      </c>
      <c r="B20" s="41"/>
      <c r="C20" s="41"/>
      <c r="D20" s="42">
        <f t="shared" si="0"/>
        <v>0</v>
      </c>
      <c r="E20" s="49"/>
      <c r="F20" s="49"/>
      <c r="G20" s="43"/>
      <c r="H20" s="44"/>
      <c r="I20" s="1"/>
    </row>
    <row r="21" spans="1:13" ht="15">
      <c r="A21" s="40" t="s">
        <v>35</v>
      </c>
      <c r="B21" s="47"/>
      <c r="C21" s="47"/>
      <c r="D21" s="42">
        <f t="shared" si="0"/>
        <v>0</v>
      </c>
      <c r="E21" s="50"/>
      <c r="F21" s="50"/>
      <c r="G21" s="43"/>
      <c r="H21" s="44"/>
      <c r="I21" s="1"/>
    </row>
    <row r="22" spans="1:13" ht="15">
      <c r="A22" s="40" t="s">
        <v>36</v>
      </c>
      <c r="B22" s="51"/>
      <c r="C22" s="51"/>
      <c r="D22" s="42">
        <f t="shared" si="0"/>
        <v>0</v>
      </c>
      <c r="E22" s="52"/>
      <c r="F22" s="52"/>
      <c r="G22" s="2"/>
      <c r="H22" s="3"/>
      <c r="I22" s="1"/>
    </row>
    <row r="23" spans="1:13" ht="15.75" thickBot="1">
      <c r="A23" s="4"/>
      <c r="B23" s="53" t="s">
        <v>20</v>
      </c>
      <c r="C23" s="54" t="s">
        <v>171</v>
      </c>
      <c r="D23" s="55">
        <f>SUM(D8:D22)</f>
        <v>9191.3299999999981</v>
      </c>
      <c r="E23" s="55">
        <f>SUM(E8:E22)</f>
        <v>8866.619999999999</v>
      </c>
      <c r="F23" s="55">
        <f>SUM(F8:F22)</f>
        <v>324.75</v>
      </c>
      <c r="G23" s="55">
        <f>SUM(G8:G22)</f>
        <v>8557.33</v>
      </c>
      <c r="H23" s="56">
        <f>SUM(H8:H22)</f>
        <v>324.75</v>
      </c>
      <c r="I23" s="1"/>
    </row>
    <row r="24" spans="1:13">
      <c r="A24" s="57"/>
      <c r="B24" s="57"/>
      <c r="C24" s="57"/>
      <c r="D24" s="57"/>
      <c r="E24" s="58"/>
      <c r="F24" s="59"/>
      <c r="G24" s="59"/>
      <c r="H24" s="59"/>
      <c r="I24" s="60"/>
      <c r="J24" s="57"/>
      <c r="K24" s="61"/>
      <c r="L24" s="57"/>
      <c r="M24" s="57"/>
    </row>
    <row r="25" spans="1:13" s="437" customFormat="1">
      <c r="A25" s="810" t="s">
        <v>230</v>
      </c>
      <c r="B25" s="810"/>
      <c r="C25" s="810"/>
      <c r="D25" s="810"/>
      <c r="E25" s="810"/>
      <c r="F25" s="810"/>
      <c r="G25" s="810"/>
      <c r="H25" s="438"/>
      <c r="I25" s="439"/>
      <c r="J25" s="436"/>
      <c r="K25" s="436"/>
      <c r="L25" s="436"/>
      <c r="M25" s="436"/>
    </row>
    <row r="26" spans="1:13" s="437" customFormat="1">
      <c r="A26" s="810" t="s">
        <v>187</v>
      </c>
      <c r="B26" s="810"/>
      <c r="C26" s="810"/>
      <c r="D26" s="810"/>
      <c r="E26" s="810"/>
      <c r="F26" s="810"/>
      <c r="G26" s="810"/>
      <c r="H26" s="438"/>
      <c r="I26" s="439"/>
      <c r="J26" s="436"/>
      <c r="K26" s="436"/>
      <c r="L26" s="436"/>
      <c r="M26" s="436"/>
    </row>
    <row r="27" spans="1:13">
      <c r="A27" s="57"/>
      <c r="B27" s="57"/>
      <c r="C27" s="57"/>
      <c r="D27" s="57"/>
      <c r="F27" s="58"/>
      <c r="G27" s="58"/>
      <c r="H27" s="58"/>
      <c r="I27" s="60"/>
      <c r="J27" s="63"/>
      <c r="K27" s="58"/>
      <c r="L27" s="57"/>
      <c r="M27" s="57"/>
    </row>
    <row r="28" spans="1:13">
      <c r="D28" s="61"/>
      <c r="I28" s="64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99"/>
    <pageSetUpPr fitToPage="1"/>
  </sheetPr>
  <dimension ref="A1:AG274"/>
  <sheetViews>
    <sheetView topLeftCell="Q2" zoomScale="79" zoomScaleNormal="100" workbookViewId="0">
      <selection activeCell="V11" sqref="V11"/>
    </sheetView>
  </sheetViews>
  <sheetFormatPr defaultColWidth="8.85546875" defaultRowHeight="12.75"/>
  <cols>
    <col min="1" max="1" width="10.28515625" style="96" customWidth="1"/>
    <col min="2" max="2" width="16.42578125" style="96" customWidth="1"/>
    <col min="3" max="4" width="11" style="96" bestFit="1" customWidth="1"/>
    <col min="5" max="5" width="11" style="96" customWidth="1"/>
    <col min="6" max="6" width="10.85546875" style="96" bestFit="1" customWidth="1"/>
    <col min="7" max="7" width="10.85546875" style="96" customWidth="1"/>
    <col min="8" max="8" width="12.140625" style="96" bestFit="1" customWidth="1"/>
    <col min="9" max="9" width="13.5703125" style="96" bestFit="1" customWidth="1"/>
    <col min="10" max="11" width="17.7109375" style="96" customWidth="1"/>
    <col min="12" max="12" width="14.140625" style="96" customWidth="1"/>
    <col min="13" max="13" width="11.5703125" style="96" bestFit="1" customWidth="1"/>
    <col min="14" max="15" width="11.5703125" style="96" customWidth="1"/>
    <col min="16" max="16" width="15.5703125" style="96" customWidth="1"/>
    <col min="17" max="17" width="13.28515625" style="96" bestFit="1" customWidth="1"/>
    <col min="18" max="19" width="13.28515625" style="96" customWidth="1"/>
    <col min="20" max="20" width="15" style="96" customWidth="1"/>
    <col min="21" max="21" width="13.28515625" style="96" bestFit="1" customWidth="1"/>
    <col min="22" max="23" width="13.28515625" style="96" customWidth="1"/>
    <col min="24" max="24" width="15.5703125" style="96" customWidth="1"/>
    <col min="25" max="25" width="14.7109375" style="96" bestFit="1" customWidth="1"/>
    <col min="26" max="27" width="14.7109375" style="96" customWidth="1"/>
    <col min="28" max="29" width="17.42578125" style="96" customWidth="1"/>
    <col min="30" max="30" width="14.140625" style="96" bestFit="1" customWidth="1"/>
    <col min="31" max="16384" width="8.85546875" style="96"/>
  </cols>
  <sheetData>
    <row r="1" spans="1:33" s="93" customFormat="1" ht="15">
      <c r="A1" s="203" t="s">
        <v>75</v>
      </c>
      <c r="B1" s="204"/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4"/>
      <c r="N1" s="204"/>
      <c r="O1" s="204"/>
      <c r="P1" s="206"/>
      <c r="Q1" s="207"/>
      <c r="R1" s="207"/>
      <c r="S1" s="207"/>
      <c r="T1" s="208"/>
      <c r="U1" s="209"/>
      <c r="V1" s="209"/>
      <c r="W1" s="209"/>
      <c r="X1" s="209"/>
      <c r="Y1" s="209"/>
      <c r="Z1" s="209"/>
      <c r="AA1" s="209"/>
      <c r="AB1" s="209"/>
      <c r="AC1" s="209"/>
      <c r="AD1" s="209"/>
    </row>
    <row r="2" spans="1:33" s="93" customFormat="1" ht="15">
      <c r="A2" s="210" t="s">
        <v>76</v>
      </c>
      <c r="B2" s="211"/>
      <c r="C2" s="211"/>
      <c r="D2" s="212"/>
      <c r="E2" s="213"/>
      <c r="F2" s="213"/>
      <c r="G2" s="213"/>
      <c r="H2" s="213"/>
      <c r="I2" s="214"/>
      <c r="J2" s="204"/>
      <c r="K2" s="204"/>
      <c r="L2" s="204"/>
      <c r="M2" s="204"/>
      <c r="N2" s="204"/>
      <c r="O2" s="204"/>
      <c r="P2" s="206"/>
      <c r="Q2" s="207"/>
      <c r="R2" s="207"/>
      <c r="S2" s="207"/>
      <c r="T2" s="208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3" ht="24" customHeight="1">
      <c r="A3" s="215" t="s">
        <v>126</v>
      </c>
      <c r="B3" s="216"/>
      <c r="C3" s="217"/>
      <c r="D3" s="217"/>
      <c r="E3" s="217"/>
      <c r="F3" s="217"/>
      <c r="G3" s="217"/>
      <c r="H3" s="217"/>
      <c r="I3" s="217"/>
      <c r="J3" s="218"/>
      <c r="K3" s="218"/>
      <c r="L3" s="218"/>
      <c r="M3" s="219"/>
      <c r="N3" s="219"/>
      <c r="O3" s="219"/>
      <c r="P3" s="220"/>
      <c r="Q3" s="221"/>
      <c r="R3" s="221"/>
      <c r="S3" s="221"/>
      <c r="T3" s="222"/>
      <c r="U3" s="223"/>
      <c r="V3" s="223"/>
      <c r="W3" s="223"/>
      <c r="AB3" s="96" t="s">
        <v>262</v>
      </c>
      <c r="AD3" s="174"/>
      <c r="AE3" s="174"/>
      <c r="AF3" s="174"/>
      <c r="AG3" s="174"/>
    </row>
    <row r="4" spans="1:33" s="224" customFormat="1" ht="15" thickBot="1">
      <c r="A4" s="588" t="s">
        <v>124</v>
      </c>
      <c r="B4" s="589"/>
      <c r="C4" s="590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2"/>
      <c r="Q4" s="593"/>
      <c r="R4" s="593"/>
      <c r="S4" s="593"/>
      <c r="T4" s="594"/>
      <c r="U4" s="595"/>
      <c r="V4" s="595"/>
      <c r="W4" s="595"/>
      <c r="X4" s="595"/>
      <c r="Y4" s="595"/>
      <c r="Z4" s="595"/>
      <c r="AA4" s="595"/>
      <c r="AB4" s="595"/>
      <c r="AC4" s="595"/>
      <c r="AD4" s="595"/>
    </row>
    <row r="5" spans="1:33" s="224" customFormat="1" ht="15" customHeight="1">
      <c r="A5" s="596"/>
      <c r="B5" s="852" t="s">
        <v>107</v>
      </c>
      <c r="C5" s="855" t="s">
        <v>68</v>
      </c>
      <c r="D5" s="856"/>
      <c r="E5" s="856"/>
      <c r="F5" s="856"/>
      <c r="G5" s="856"/>
      <c r="H5" s="856"/>
      <c r="I5" s="856"/>
      <c r="J5" s="856"/>
      <c r="K5" s="856"/>
      <c r="L5" s="857"/>
      <c r="M5" s="820" t="s">
        <v>122</v>
      </c>
      <c r="N5" s="821"/>
      <c r="O5" s="821"/>
      <c r="P5" s="821"/>
      <c r="Q5" s="820" t="s">
        <v>69</v>
      </c>
      <c r="R5" s="821"/>
      <c r="S5" s="821"/>
      <c r="T5" s="822"/>
      <c r="U5" s="823" t="s">
        <v>70</v>
      </c>
      <c r="V5" s="823"/>
      <c r="W5" s="823"/>
      <c r="X5" s="824"/>
      <c r="Y5" s="825" t="s">
        <v>72</v>
      </c>
      <c r="Z5" s="823"/>
      <c r="AA5" s="823"/>
      <c r="AB5" s="823"/>
      <c r="AC5" s="823"/>
      <c r="AD5" s="824"/>
    </row>
    <row r="6" spans="1:33" s="224" customFormat="1" ht="15.75" thickBot="1">
      <c r="A6" s="597"/>
      <c r="B6" s="853"/>
      <c r="C6" s="858"/>
      <c r="D6" s="859"/>
      <c r="E6" s="859"/>
      <c r="F6" s="859"/>
      <c r="G6" s="859"/>
      <c r="H6" s="859"/>
      <c r="I6" s="859"/>
      <c r="J6" s="860"/>
      <c r="K6" s="859"/>
      <c r="L6" s="861"/>
      <c r="M6" s="830" t="s">
        <v>123</v>
      </c>
      <c r="N6" s="831"/>
      <c r="O6" s="831"/>
      <c r="P6" s="831"/>
      <c r="Q6" s="832"/>
      <c r="R6" s="831"/>
      <c r="S6" s="833"/>
      <c r="T6" s="834"/>
      <c r="U6" s="835" t="s">
        <v>71</v>
      </c>
      <c r="V6" s="835"/>
      <c r="W6" s="835"/>
      <c r="X6" s="836"/>
      <c r="Y6" s="837"/>
      <c r="Z6" s="838"/>
      <c r="AA6" s="838"/>
      <c r="AB6" s="838"/>
      <c r="AC6" s="838"/>
      <c r="AD6" s="839"/>
    </row>
    <row r="7" spans="1:33" s="224" customFormat="1" ht="15" customHeight="1">
      <c r="A7" s="597" t="s">
        <v>21</v>
      </c>
      <c r="B7" s="853"/>
      <c r="C7" s="598" t="s">
        <v>63</v>
      </c>
      <c r="D7" s="599" t="s">
        <v>40</v>
      </c>
      <c r="E7" s="871" t="s">
        <v>173</v>
      </c>
      <c r="F7" s="599" t="s">
        <v>64</v>
      </c>
      <c r="G7" s="731" t="s">
        <v>174</v>
      </c>
      <c r="H7" s="600" t="s">
        <v>65</v>
      </c>
      <c r="I7" s="625" t="s">
        <v>231</v>
      </c>
      <c r="J7" s="864" t="s">
        <v>273</v>
      </c>
      <c r="K7" s="866" t="s">
        <v>273</v>
      </c>
      <c r="L7" s="849" t="s">
        <v>222</v>
      </c>
      <c r="M7" s="692" t="s">
        <v>83</v>
      </c>
      <c r="N7" s="862" t="s">
        <v>1</v>
      </c>
      <c r="O7" s="700" t="s">
        <v>58</v>
      </c>
      <c r="P7" s="706" t="s">
        <v>59</v>
      </c>
      <c r="Q7" s="705" t="s">
        <v>83</v>
      </c>
      <c r="R7" s="841" t="s">
        <v>1</v>
      </c>
      <c r="S7" s="712" t="s">
        <v>58</v>
      </c>
      <c r="T7" s="713" t="s">
        <v>59</v>
      </c>
      <c r="U7" s="715" t="s">
        <v>83</v>
      </c>
      <c r="V7" s="841" t="s">
        <v>1</v>
      </c>
      <c r="W7" s="719" t="s">
        <v>58</v>
      </c>
      <c r="X7" s="726" t="s">
        <v>59</v>
      </c>
      <c r="Y7" s="843" t="s">
        <v>1</v>
      </c>
      <c r="Z7" s="828" t="s">
        <v>274</v>
      </c>
      <c r="AA7" s="840" t="s">
        <v>74</v>
      </c>
      <c r="AB7" s="835"/>
      <c r="AC7" s="835"/>
      <c r="AD7" s="836"/>
    </row>
    <row r="8" spans="1:33" s="224" customFormat="1" ht="15">
      <c r="A8" s="597"/>
      <c r="B8" s="853"/>
      <c r="C8" s="598" t="s">
        <v>62</v>
      </c>
      <c r="D8" s="601" t="s">
        <v>41</v>
      </c>
      <c r="E8" s="872"/>
      <c r="F8" s="602"/>
      <c r="G8" s="732"/>
      <c r="H8" s="600" t="s">
        <v>67</v>
      </c>
      <c r="I8" s="626" t="s">
        <v>66</v>
      </c>
      <c r="J8" s="865"/>
      <c r="K8" s="867"/>
      <c r="L8" s="850"/>
      <c r="M8" s="693"/>
      <c r="N8" s="863"/>
      <c r="O8" s="698"/>
      <c r="P8" s="698"/>
      <c r="Q8" s="661"/>
      <c r="R8" s="842"/>
      <c r="S8" s="714"/>
      <c r="T8" s="714"/>
      <c r="U8" s="622"/>
      <c r="V8" s="842"/>
      <c r="W8" s="622"/>
      <c r="X8" s="727"/>
      <c r="Y8" s="843"/>
      <c r="Z8" s="829"/>
      <c r="AA8" s="672" t="s">
        <v>73</v>
      </c>
      <c r="AB8" s="627" t="s">
        <v>84</v>
      </c>
      <c r="AC8" s="672" t="s">
        <v>60</v>
      </c>
      <c r="AD8" s="628" t="s">
        <v>61</v>
      </c>
    </row>
    <row r="9" spans="1:33" s="224" customFormat="1" ht="15.75" thickBot="1">
      <c r="A9" s="597"/>
      <c r="B9" s="853"/>
      <c r="C9" s="603"/>
      <c r="D9" s="733"/>
      <c r="E9" s="872"/>
      <c r="F9" s="734"/>
      <c r="G9" s="733"/>
      <c r="H9" s="600"/>
      <c r="I9" s="626" t="s">
        <v>125</v>
      </c>
      <c r="J9" s="699"/>
      <c r="K9" s="623"/>
      <c r="L9" s="850"/>
      <c r="M9" s="694"/>
      <c r="N9" s="699"/>
      <c r="O9" s="701"/>
      <c r="P9" s="707"/>
      <c r="Q9" s="623"/>
      <c r="R9" s="699"/>
      <c r="S9" s="623"/>
      <c r="T9" s="736"/>
      <c r="U9" s="622"/>
      <c r="V9" s="699"/>
      <c r="W9" s="623"/>
      <c r="X9" s="627"/>
      <c r="Y9" s="662"/>
      <c r="Z9" s="684"/>
      <c r="AA9" s="685"/>
      <c r="AB9" s="686"/>
      <c r="AC9" s="682"/>
      <c r="AD9" s="683"/>
    </row>
    <row r="10" spans="1:33" s="224" customFormat="1" ht="15.75" thickBot="1">
      <c r="A10" s="604"/>
      <c r="B10" s="854"/>
      <c r="C10" s="666" t="s">
        <v>2</v>
      </c>
      <c r="D10" s="667" t="s">
        <v>2</v>
      </c>
      <c r="E10" s="667" t="s">
        <v>2</v>
      </c>
      <c r="F10" s="668" t="s">
        <v>2</v>
      </c>
      <c r="G10" s="668" t="s">
        <v>2</v>
      </c>
      <c r="H10" s="668" t="s">
        <v>2</v>
      </c>
      <c r="I10" s="668" t="s">
        <v>2</v>
      </c>
      <c r="J10" s="735" t="s">
        <v>56</v>
      </c>
      <c r="K10" s="669" t="s">
        <v>57</v>
      </c>
      <c r="L10" s="851"/>
      <c r="M10" s="670" t="s">
        <v>56</v>
      </c>
      <c r="N10" s="695" t="s">
        <v>57</v>
      </c>
      <c r="O10" s="702" t="s">
        <v>57</v>
      </c>
      <c r="P10" s="695" t="s">
        <v>57</v>
      </c>
      <c r="Q10" s="708" t="s">
        <v>56</v>
      </c>
      <c r="R10" s="695" t="s">
        <v>57</v>
      </c>
      <c r="S10" s="673" t="s">
        <v>57</v>
      </c>
      <c r="T10" s="695" t="s">
        <v>57</v>
      </c>
      <c r="U10" s="708" t="s">
        <v>56</v>
      </c>
      <c r="V10" s="695" t="s">
        <v>57</v>
      </c>
      <c r="W10" s="673" t="s">
        <v>57</v>
      </c>
      <c r="X10" s="695" t="s">
        <v>57</v>
      </c>
      <c r="Y10" s="720" t="s">
        <v>56</v>
      </c>
      <c r="Z10" s="671" t="s">
        <v>57</v>
      </c>
      <c r="AA10" s="665" t="s">
        <v>57</v>
      </c>
      <c r="AB10" s="665" t="s">
        <v>57</v>
      </c>
      <c r="AC10" s="665" t="s">
        <v>57</v>
      </c>
      <c r="AD10" s="665" t="s">
        <v>57</v>
      </c>
    </row>
    <row r="11" spans="1:33" ht="15">
      <c r="A11" s="656" t="s">
        <v>22</v>
      </c>
      <c r="B11" s="656" t="s">
        <v>280</v>
      </c>
      <c r="C11" s="227">
        <v>5</v>
      </c>
      <c r="D11" s="657">
        <v>4</v>
      </c>
      <c r="E11" s="657">
        <v>23</v>
      </c>
      <c r="F11" s="658">
        <v>0</v>
      </c>
      <c r="G11" s="658">
        <v>0</v>
      </c>
      <c r="H11" s="227">
        <v>3</v>
      </c>
      <c r="I11" s="227">
        <v>0</v>
      </c>
      <c r="J11" s="657">
        <v>0</v>
      </c>
      <c r="K11" s="657">
        <v>0</v>
      </c>
      <c r="L11" s="687">
        <v>0</v>
      </c>
      <c r="M11" s="227">
        <v>0</v>
      </c>
      <c r="N11" s="227">
        <v>0</v>
      </c>
      <c r="O11" s="687">
        <v>0</v>
      </c>
      <c r="P11" s="659">
        <v>0</v>
      </c>
      <c r="Q11" s="624">
        <v>0</v>
      </c>
      <c r="R11" s="227">
        <v>0</v>
      </c>
      <c r="S11" s="624">
        <v>0</v>
      </c>
      <c r="T11" s="660">
        <v>0</v>
      </c>
      <c r="U11" s="664">
        <v>2</v>
      </c>
      <c r="V11" s="664">
        <v>4404.91</v>
      </c>
      <c r="W11" s="664">
        <v>4138.38</v>
      </c>
      <c r="X11" s="228">
        <v>266.52999999999997</v>
      </c>
      <c r="Y11" s="663">
        <v>41</v>
      </c>
      <c r="Z11" s="228">
        <v>1412.37</v>
      </c>
      <c r="AA11" s="228">
        <v>227.49</v>
      </c>
      <c r="AB11" s="660">
        <v>1184.8800000000001</v>
      </c>
      <c r="AC11" s="660">
        <v>1384.12</v>
      </c>
      <c r="AD11" s="229">
        <v>28.25</v>
      </c>
    </row>
    <row r="12" spans="1:33" ht="15">
      <c r="A12" s="629" t="s">
        <v>23</v>
      </c>
      <c r="B12" s="629"/>
      <c r="C12" s="633"/>
      <c r="D12" s="630"/>
      <c r="E12" s="630"/>
      <c r="F12" s="631"/>
      <c r="G12" s="631"/>
      <c r="H12" s="633"/>
      <c r="I12" s="633"/>
      <c r="J12" s="630"/>
      <c r="K12" s="630"/>
      <c r="L12" s="688"/>
      <c r="M12" s="633"/>
      <c r="N12" s="633"/>
      <c r="O12" s="688"/>
      <c r="P12" s="634"/>
      <c r="Q12" s="709"/>
      <c r="R12" s="633"/>
      <c r="S12" s="709"/>
      <c r="T12" s="635"/>
      <c r="U12" s="664"/>
      <c r="V12" s="664"/>
      <c r="W12" s="664"/>
      <c r="X12" s="635"/>
      <c r="Y12" s="721"/>
      <c r="Z12" s="636"/>
      <c r="AA12" s="636"/>
      <c r="AB12" s="636"/>
      <c r="AC12" s="636"/>
      <c r="AD12" s="674"/>
    </row>
    <row r="13" spans="1:33" ht="15">
      <c r="A13" s="629" t="s">
        <v>24</v>
      </c>
      <c r="B13" s="629"/>
      <c r="C13" s="244"/>
      <c r="D13" s="630"/>
      <c r="E13" s="630"/>
      <c r="F13" s="631"/>
      <c r="G13" s="631"/>
      <c r="H13" s="637"/>
      <c r="I13" s="637"/>
      <c r="J13" s="630"/>
      <c r="K13" s="630"/>
      <c r="L13" s="689"/>
      <c r="M13" s="637"/>
      <c r="N13" s="637"/>
      <c r="O13" s="689"/>
      <c r="P13" s="638"/>
      <c r="Q13" s="710"/>
      <c r="R13" s="637"/>
      <c r="S13" s="710"/>
      <c r="T13" s="639"/>
      <c r="U13" s="710"/>
      <c r="V13" s="637"/>
      <c r="W13" s="710"/>
      <c r="X13" s="640"/>
      <c r="Y13" s="722"/>
      <c r="Z13" s="640"/>
      <c r="AA13" s="640"/>
      <c r="AB13" s="640"/>
      <c r="AC13" s="640"/>
      <c r="AD13" s="675"/>
    </row>
    <row r="14" spans="1:33" ht="15">
      <c r="A14" s="629" t="s">
        <v>25</v>
      </c>
      <c r="B14" s="629"/>
      <c r="C14" s="633"/>
      <c r="D14" s="630"/>
      <c r="E14" s="630"/>
      <c r="F14" s="631"/>
      <c r="G14" s="631"/>
      <c r="H14" s="633"/>
      <c r="I14" s="633"/>
      <c r="J14" s="630"/>
      <c r="K14" s="630"/>
      <c r="L14" s="688"/>
      <c r="M14" s="633"/>
      <c r="N14" s="633"/>
      <c r="O14" s="688"/>
      <c r="P14" s="641"/>
      <c r="Q14" s="709"/>
      <c r="R14" s="633"/>
      <c r="S14" s="709"/>
      <c r="T14" s="635"/>
      <c r="U14" s="709"/>
      <c r="V14" s="633"/>
      <c r="W14" s="709"/>
      <c r="X14" s="642"/>
      <c r="Y14" s="723"/>
      <c r="Z14" s="643"/>
      <c r="AA14" s="643"/>
      <c r="AB14" s="643"/>
      <c r="AC14" s="643"/>
      <c r="AD14" s="676"/>
    </row>
    <row r="15" spans="1:33" ht="15">
      <c r="A15" s="629" t="s">
        <v>26</v>
      </c>
      <c r="B15" s="629"/>
      <c r="C15" s="633"/>
      <c r="D15" s="630"/>
      <c r="E15" s="630"/>
      <c r="F15" s="631"/>
      <c r="G15" s="631"/>
      <c r="H15" s="633"/>
      <c r="I15" s="633"/>
      <c r="J15" s="630"/>
      <c r="K15" s="630"/>
      <c r="L15" s="688"/>
      <c r="M15" s="644"/>
      <c r="N15" s="644"/>
      <c r="O15" s="703"/>
      <c r="P15" s="645"/>
      <c r="Q15" s="709"/>
      <c r="R15" s="633"/>
      <c r="S15" s="709"/>
      <c r="T15" s="635"/>
      <c r="U15" s="709"/>
      <c r="V15" s="633"/>
      <c r="W15" s="709"/>
      <c r="X15" s="636"/>
      <c r="Y15" s="721"/>
      <c r="Z15" s="636"/>
      <c r="AA15" s="636"/>
      <c r="AB15" s="636"/>
      <c r="AC15" s="636"/>
      <c r="AD15" s="674"/>
    </row>
    <row r="16" spans="1:33" ht="15">
      <c r="A16" s="629" t="s">
        <v>27</v>
      </c>
      <c r="B16" s="629"/>
      <c r="C16" s="633"/>
      <c r="D16" s="630"/>
      <c r="E16" s="630"/>
      <c r="F16" s="631"/>
      <c r="G16" s="631"/>
      <c r="H16" s="633"/>
      <c r="I16" s="633"/>
      <c r="J16" s="630"/>
      <c r="K16" s="630"/>
      <c r="L16" s="688"/>
      <c r="M16" s="634"/>
      <c r="N16" s="634"/>
      <c r="O16" s="680"/>
      <c r="P16" s="634"/>
      <c r="Q16" s="696"/>
      <c r="R16" s="634"/>
      <c r="S16" s="696"/>
      <c r="T16" s="635"/>
      <c r="U16" s="709"/>
      <c r="V16" s="633"/>
      <c r="W16" s="709"/>
      <c r="X16" s="646"/>
      <c r="Y16" s="721"/>
      <c r="Z16" s="636"/>
      <c r="AA16" s="636"/>
      <c r="AB16" s="635"/>
      <c r="AC16" s="635"/>
      <c r="AD16" s="677"/>
    </row>
    <row r="17" spans="1:30" ht="15">
      <c r="A17" s="629" t="s">
        <v>28</v>
      </c>
      <c r="B17" s="629"/>
      <c r="C17" s="633"/>
      <c r="D17" s="630"/>
      <c r="E17" s="630"/>
      <c r="F17" s="631"/>
      <c r="G17" s="631"/>
      <c r="H17" s="633"/>
      <c r="I17" s="633"/>
      <c r="J17" s="630"/>
      <c r="K17" s="630"/>
      <c r="L17" s="688"/>
      <c r="M17" s="644"/>
      <c r="N17" s="644"/>
      <c r="O17" s="703"/>
      <c r="P17" s="645"/>
      <c r="Q17" s="709"/>
      <c r="R17" s="633"/>
      <c r="S17" s="709"/>
      <c r="T17" s="635"/>
      <c r="U17" s="709"/>
      <c r="V17" s="633"/>
      <c r="W17" s="709"/>
      <c r="X17" s="636"/>
      <c r="Y17" s="721"/>
      <c r="Z17" s="636"/>
      <c r="AA17" s="636"/>
      <c r="AB17" s="636"/>
      <c r="AC17" s="636"/>
      <c r="AD17" s="674"/>
    </row>
    <row r="18" spans="1:30" ht="15">
      <c r="A18" s="629" t="s">
        <v>29</v>
      </c>
      <c r="B18" s="629"/>
      <c r="C18" s="633"/>
      <c r="D18" s="630"/>
      <c r="E18" s="630"/>
      <c r="F18" s="631"/>
      <c r="G18" s="631"/>
      <c r="H18" s="633"/>
      <c r="I18" s="633"/>
      <c r="J18" s="630"/>
      <c r="K18" s="630"/>
      <c r="L18" s="688"/>
      <c r="M18" s="633"/>
      <c r="N18" s="633"/>
      <c r="O18" s="688"/>
      <c r="P18" s="641"/>
      <c r="Q18" s="711"/>
      <c r="R18" s="647"/>
      <c r="S18" s="711"/>
      <c r="T18" s="648"/>
      <c r="U18" s="709"/>
      <c r="V18" s="633"/>
      <c r="W18" s="709"/>
      <c r="X18" s="648"/>
      <c r="Y18" s="724"/>
      <c r="Z18" s="648"/>
      <c r="AA18" s="648"/>
      <c r="AB18" s="648"/>
      <c r="AC18" s="648"/>
      <c r="AD18" s="678"/>
    </row>
    <row r="19" spans="1:30" ht="15">
      <c r="A19" s="629" t="s">
        <v>30</v>
      </c>
      <c r="B19" s="629"/>
      <c r="C19" s="633"/>
      <c r="D19" s="630"/>
      <c r="E19" s="630"/>
      <c r="F19" s="631"/>
      <c r="G19" s="631"/>
      <c r="H19" s="633"/>
      <c r="I19" s="633"/>
      <c r="J19" s="630"/>
      <c r="K19" s="630"/>
      <c r="L19" s="688"/>
      <c r="M19" s="633"/>
      <c r="N19" s="633"/>
      <c r="O19" s="688"/>
      <c r="P19" s="641"/>
      <c r="Q19" s="711"/>
      <c r="R19" s="647"/>
      <c r="S19" s="711"/>
      <c r="T19" s="648"/>
      <c r="U19" s="709"/>
      <c r="V19" s="633"/>
      <c r="W19" s="709"/>
      <c r="X19" s="648"/>
      <c r="Y19" s="724"/>
      <c r="Z19" s="648"/>
      <c r="AA19" s="648"/>
      <c r="AB19" s="648"/>
      <c r="AC19" s="648"/>
      <c r="AD19" s="678"/>
    </row>
    <row r="20" spans="1:30" ht="15">
      <c r="A20" s="629" t="s">
        <v>31</v>
      </c>
      <c r="B20" s="629"/>
      <c r="C20" s="649"/>
      <c r="D20" s="630"/>
      <c r="E20" s="630"/>
      <c r="F20" s="631"/>
      <c r="G20" s="631"/>
      <c r="H20" s="649"/>
      <c r="I20" s="649"/>
      <c r="J20" s="630"/>
      <c r="K20" s="630"/>
      <c r="L20" s="690"/>
      <c r="M20" s="650"/>
      <c r="N20" s="650"/>
      <c r="O20" s="681"/>
      <c r="P20" s="650"/>
      <c r="Q20" s="697"/>
      <c r="R20" s="650"/>
      <c r="S20" s="697"/>
      <c r="T20" s="635"/>
      <c r="U20" s="716"/>
      <c r="V20" s="649"/>
      <c r="W20" s="716"/>
      <c r="X20" s="635"/>
      <c r="Y20" s="721"/>
      <c r="Z20" s="636"/>
      <c r="AA20" s="636"/>
      <c r="AB20" s="636"/>
      <c r="AC20" s="636"/>
      <c r="AD20" s="674"/>
    </row>
    <row r="21" spans="1:30" ht="15">
      <c r="A21" s="629" t="s">
        <v>32</v>
      </c>
      <c r="B21" s="629"/>
      <c r="C21" s="633"/>
      <c r="D21" s="630"/>
      <c r="E21" s="630"/>
      <c r="F21" s="631"/>
      <c r="G21" s="631"/>
      <c r="H21" s="633"/>
      <c r="I21" s="633"/>
      <c r="J21" s="630"/>
      <c r="K21" s="630"/>
      <c r="L21" s="688"/>
      <c r="M21" s="633"/>
      <c r="N21" s="633"/>
      <c r="O21" s="688"/>
      <c r="P21" s="641"/>
      <c r="Q21" s="709"/>
      <c r="R21" s="633"/>
      <c r="S21" s="633"/>
      <c r="T21" s="635"/>
      <c r="U21" s="709"/>
      <c r="V21" s="633"/>
      <c r="W21" s="709"/>
      <c r="X21" s="635"/>
      <c r="Y21" s="721"/>
      <c r="Z21" s="636"/>
      <c r="AA21" s="636"/>
      <c r="AB21" s="635"/>
      <c r="AC21" s="635"/>
      <c r="AD21" s="677"/>
    </row>
    <row r="22" spans="1:30" ht="15">
      <c r="A22" s="629" t="s">
        <v>33</v>
      </c>
      <c r="B22" s="629"/>
      <c r="C22" s="633"/>
      <c r="D22" s="630"/>
      <c r="E22" s="630"/>
      <c r="F22" s="631"/>
      <c r="G22" s="631"/>
      <c r="H22" s="633"/>
      <c r="I22" s="633"/>
      <c r="J22" s="630"/>
      <c r="K22" s="630"/>
      <c r="L22" s="688"/>
      <c r="M22" s="633"/>
      <c r="N22" s="633"/>
      <c r="O22" s="688"/>
      <c r="P22" s="651"/>
      <c r="Q22" s="709"/>
      <c r="R22" s="633"/>
      <c r="S22" s="709"/>
      <c r="T22" s="635"/>
      <c r="U22" s="709"/>
      <c r="V22" s="633"/>
      <c r="W22" s="709"/>
      <c r="X22" s="635"/>
      <c r="Y22" s="721"/>
      <c r="Z22" s="636"/>
      <c r="AA22" s="636"/>
      <c r="AB22" s="636"/>
      <c r="AC22" s="636"/>
      <c r="AD22" s="674"/>
    </row>
    <row r="23" spans="1:30" ht="15">
      <c r="A23" s="629" t="s">
        <v>34</v>
      </c>
      <c r="B23" s="629"/>
      <c r="C23" s="633"/>
      <c r="D23" s="630"/>
      <c r="E23" s="630"/>
      <c r="F23" s="631"/>
      <c r="G23" s="631"/>
      <c r="H23" s="633"/>
      <c r="I23" s="633"/>
      <c r="J23" s="630"/>
      <c r="K23" s="630"/>
      <c r="L23" s="688"/>
      <c r="M23" s="644"/>
      <c r="N23" s="644"/>
      <c r="O23" s="703"/>
      <c r="P23" s="645"/>
      <c r="Q23" s="709"/>
      <c r="R23" s="633"/>
      <c r="S23" s="709"/>
      <c r="T23" s="635"/>
      <c r="U23" s="717"/>
      <c r="V23" s="632"/>
      <c r="W23" s="717"/>
      <c r="X23" s="636"/>
      <c r="Y23" s="721"/>
      <c r="Z23" s="636"/>
      <c r="AA23" s="636"/>
      <c r="AB23" s="636"/>
      <c r="AC23" s="636"/>
      <c r="AD23" s="674"/>
    </row>
    <row r="24" spans="1:30" ht="15">
      <c r="A24" s="629" t="s">
        <v>35</v>
      </c>
      <c r="B24" s="629"/>
      <c r="C24" s="633"/>
      <c r="D24" s="630"/>
      <c r="E24" s="630"/>
      <c r="F24" s="631"/>
      <c r="G24" s="631"/>
      <c r="H24" s="633"/>
      <c r="I24" s="633"/>
      <c r="J24" s="630"/>
      <c r="K24" s="630"/>
      <c r="L24" s="688"/>
      <c r="M24" s="644"/>
      <c r="N24" s="644"/>
      <c r="O24" s="703"/>
      <c r="P24" s="645"/>
      <c r="Q24" s="709"/>
      <c r="R24" s="633"/>
      <c r="S24" s="709"/>
      <c r="T24" s="635"/>
      <c r="U24" s="709"/>
      <c r="V24" s="633"/>
      <c r="W24" s="709"/>
      <c r="X24" s="636"/>
      <c r="Y24" s="721"/>
      <c r="Z24" s="636"/>
      <c r="AA24" s="636"/>
      <c r="AB24" s="636"/>
      <c r="AC24" s="636"/>
      <c r="AD24" s="674"/>
    </row>
    <row r="25" spans="1:30" ht="15">
      <c r="A25" s="629" t="s">
        <v>36</v>
      </c>
      <c r="B25" s="629"/>
      <c r="C25" s="633"/>
      <c r="D25" s="630"/>
      <c r="E25" s="630"/>
      <c r="F25" s="631"/>
      <c r="G25" s="631"/>
      <c r="H25" s="633"/>
      <c r="I25" s="633"/>
      <c r="J25" s="630"/>
      <c r="K25" s="630"/>
      <c r="L25" s="688"/>
      <c r="M25" s="644"/>
      <c r="N25" s="644"/>
      <c r="O25" s="703"/>
      <c r="P25" s="645"/>
      <c r="Q25" s="709"/>
      <c r="R25" s="633"/>
      <c r="S25" s="709"/>
      <c r="T25" s="635"/>
      <c r="U25" s="709"/>
      <c r="V25" s="633"/>
      <c r="W25" s="709"/>
      <c r="X25" s="636"/>
      <c r="Y25" s="721"/>
      <c r="Z25" s="636"/>
      <c r="AA25" s="636"/>
      <c r="AB25" s="635"/>
      <c r="AC25" s="635"/>
      <c r="AD25" s="677"/>
    </row>
    <row r="26" spans="1:30" ht="15">
      <c r="A26" s="629">
        <v>16</v>
      </c>
      <c r="B26" s="629"/>
      <c r="C26" s="633"/>
      <c r="D26" s="630"/>
      <c r="E26" s="630"/>
      <c r="F26" s="631"/>
      <c r="G26" s="631"/>
      <c r="H26" s="633"/>
      <c r="I26" s="633"/>
      <c r="J26" s="630"/>
      <c r="K26" s="630"/>
      <c r="L26" s="688"/>
      <c r="M26" s="644"/>
      <c r="N26" s="644"/>
      <c r="O26" s="703"/>
      <c r="P26" s="645"/>
      <c r="Q26" s="709"/>
      <c r="R26" s="633"/>
      <c r="S26" s="709"/>
      <c r="T26" s="635"/>
      <c r="U26" s="709"/>
      <c r="V26" s="633"/>
      <c r="W26" s="709"/>
      <c r="X26" s="635"/>
      <c r="Y26" s="721"/>
      <c r="Z26" s="636"/>
      <c r="AA26" s="636"/>
      <c r="AB26" s="635"/>
      <c r="AC26" s="635"/>
      <c r="AD26" s="677"/>
    </row>
    <row r="27" spans="1:30" ht="15">
      <c r="A27" s="652">
        <v>17</v>
      </c>
      <c r="B27" s="652"/>
      <c r="C27" s="231"/>
      <c r="D27" s="225"/>
      <c r="E27" s="225"/>
      <c r="F27" s="226"/>
      <c r="G27" s="226"/>
      <c r="H27" s="231"/>
      <c r="I27" s="653"/>
      <c r="J27" s="225"/>
      <c r="K27" s="225"/>
      <c r="L27" s="691"/>
      <c r="M27" s="654"/>
      <c r="N27" s="654"/>
      <c r="O27" s="704"/>
      <c r="P27" s="655"/>
      <c r="Q27" s="230"/>
      <c r="R27" s="231"/>
      <c r="S27" s="230"/>
      <c r="T27" s="232"/>
      <c r="U27" s="718"/>
      <c r="V27" s="653"/>
      <c r="W27" s="718"/>
      <c r="X27" s="232"/>
      <c r="Y27" s="725"/>
      <c r="Z27" s="232"/>
      <c r="AA27" s="232"/>
      <c r="AB27" s="232"/>
      <c r="AC27" s="232"/>
      <c r="AD27" s="679"/>
    </row>
    <row r="28" spans="1:30" ht="15">
      <c r="A28" s="728" t="s">
        <v>55</v>
      </c>
      <c r="B28" s="728">
        <f ca="1">SUM(B11:B28)</f>
        <v>0</v>
      </c>
      <c r="C28" s="728">
        <f t="shared" ref="C28:AD28" ca="1" si="0">SUM(C11:C28)</f>
        <v>0</v>
      </c>
      <c r="D28" s="728">
        <f t="shared" ca="1" si="0"/>
        <v>0</v>
      </c>
      <c r="E28" s="728">
        <f t="shared" ca="1" si="0"/>
        <v>0</v>
      </c>
      <c r="F28" s="728">
        <f t="shared" ca="1" si="0"/>
        <v>0</v>
      </c>
      <c r="G28" s="728">
        <f t="shared" ca="1" si="0"/>
        <v>0</v>
      </c>
      <c r="H28" s="728">
        <f t="shared" ca="1" si="0"/>
        <v>0</v>
      </c>
      <c r="I28" s="728">
        <f t="shared" ca="1" si="0"/>
        <v>0</v>
      </c>
      <c r="J28" s="728">
        <f t="shared" ca="1" si="0"/>
        <v>0</v>
      </c>
      <c r="K28" s="728">
        <f t="shared" ca="1" si="0"/>
        <v>0</v>
      </c>
      <c r="L28" s="728">
        <f t="shared" ca="1" si="0"/>
        <v>0</v>
      </c>
      <c r="M28" s="728">
        <f t="shared" ca="1" si="0"/>
        <v>0</v>
      </c>
      <c r="N28" s="728">
        <f t="shared" ca="1" si="0"/>
        <v>0</v>
      </c>
      <c r="O28" s="728">
        <f t="shared" ca="1" si="0"/>
        <v>0</v>
      </c>
      <c r="P28" s="728">
        <f t="shared" ca="1" si="0"/>
        <v>0</v>
      </c>
      <c r="Q28" s="728">
        <f t="shared" ca="1" si="0"/>
        <v>0</v>
      </c>
      <c r="R28" s="728">
        <f t="shared" ca="1" si="0"/>
        <v>0</v>
      </c>
      <c r="S28" s="728">
        <f t="shared" ca="1" si="0"/>
        <v>0</v>
      </c>
      <c r="T28" s="728">
        <f t="shared" ca="1" si="0"/>
        <v>0</v>
      </c>
      <c r="U28" s="728">
        <f t="shared" ca="1" si="0"/>
        <v>0</v>
      </c>
      <c r="V28" s="728">
        <f t="shared" ca="1" si="0"/>
        <v>0</v>
      </c>
      <c r="W28" s="728">
        <f t="shared" ca="1" si="0"/>
        <v>0</v>
      </c>
      <c r="X28" s="728">
        <f t="shared" ca="1" si="0"/>
        <v>0</v>
      </c>
      <c r="Y28" s="728">
        <f t="shared" ca="1" si="0"/>
        <v>0</v>
      </c>
      <c r="Z28" s="728">
        <f t="shared" ca="1" si="0"/>
        <v>0</v>
      </c>
      <c r="AA28" s="728">
        <f t="shared" ca="1" si="0"/>
        <v>0</v>
      </c>
      <c r="AB28" s="728">
        <f t="shared" ca="1" si="0"/>
        <v>0</v>
      </c>
      <c r="AC28" s="728">
        <f t="shared" ca="1" si="0"/>
        <v>0</v>
      </c>
      <c r="AD28" s="728">
        <f t="shared" ca="1" si="0"/>
        <v>0</v>
      </c>
    </row>
    <row r="29" spans="1:30" s="158" customFormat="1" ht="18" customHeight="1">
      <c r="A29" s="455"/>
      <c r="B29" s="450" t="s">
        <v>232</v>
      </c>
      <c r="C29" s="450"/>
      <c r="D29" s="450"/>
      <c r="E29" s="450"/>
      <c r="F29" s="450"/>
      <c r="G29" s="450"/>
      <c r="H29" s="450"/>
      <c r="I29" s="450"/>
      <c r="J29" s="456"/>
      <c r="K29" s="456"/>
      <c r="L29" s="457"/>
      <c r="M29" s="450"/>
      <c r="N29" s="450"/>
      <c r="O29" s="450"/>
      <c r="P29" s="729"/>
      <c r="Q29" s="730"/>
      <c r="R29" s="452"/>
      <c r="S29" s="452"/>
      <c r="T29" s="453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</row>
    <row r="30" spans="1:30" ht="18">
      <c r="A30" s="233"/>
      <c r="B30" s="219"/>
      <c r="C30" s="219"/>
      <c r="D30" s="219"/>
      <c r="E30" s="219"/>
      <c r="F30" s="219"/>
      <c r="G30" s="219"/>
      <c r="H30" s="219"/>
      <c r="I30" s="219"/>
      <c r="J30" s="449"/>
      <c r="K30" s="449"/>
      <c r="L30" s="234"/>
      <c r="M30" s="219"/>
      <c r="N30" s="219"/>
      <c r="O30" s="219"/>
      <c r="P30" s="220"/>
      <c r="Q30" s="221"/>
      <c r="R30" s="221"/>
      <c r="S30" s="221"/>
      <c r="T30" s="222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</row>
    <row r="31" spans="1:30" s="158" customFormat="1" ht="30" customHeight="1">
      <c r="A31" s="455"/>
      <c r="B31" s="869" t="s">
        <v>233</v>
      </c>
      <c r="C31" s="869"/>
      <c r="D31" s="869"/>
      <c r="E31" s="869"/>
      <c r="F31" s="869"/>
      <c r="G31" s="869"/>
      <c r="H31" s="869"/>
      <c r="I31" s="450"/>
      <c r="J31" s="456"/>
      <c r="K31" s="456"/>
      <c r="L31" s="457"/>
      <c r="M31" s="450"/>
      <c r="N31" s="450"/>
      <c r="O31" s="450"/>
      <c r="P31" s="451"/>
      <c r="Q31" s="452"/>
      <c r="R31" s="452"/>
      <c r="S31" s="452"/>
      <c r="T31" s="453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</row>
    <row r="32" spans="1:30" ht="52.9" customHeight="1">
      <c r="A32" s="233"/>
      <c r="B32" s="606" t="s">
        <v>107</v>
      </c>
      <c r="C32" s="826" t="s">
        <v>234</v>
      </c>
      <c r="D32" s="827"/>
      <c r="E32" s="605"/>
      <c r="F32" s="870" t="s">
        <v>235</v>
      </c>
      <c r="G32" s="870"/>
      <c r="H32" s="870"/>
      <c r="I32" s="219"/>
      <c r="J32" s="449"/>
      <c r="K32" s="449"/>
      <c r="L32" s="234"/>
      <c r="M32" s="219"/>
      <c r="N32" s="219"/>
      <c r="O32" s="219"/>
      <c r="P32" s="220"/>
      <c r="Q32" s="221"/>
      <c r="R32" s="221"/>
      <c r="S32" s="221"/>
      <c r="T32" s="222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</row>
    <row r="33" spans="1:30" ht="18">
      <c r="A33" s="448"/>
      <c r="B33" s="462"/>
      <c r="C33" s="846"/>
      <c r="D33" s="847"/>
      <c r="E33" s="492"/>
      <c r="F33" s="848"/>
      <c r="G33" s="848"/>
      <c r="H33" s="848"/>
      <c r="I33" s="219"/>
      <c r="J33" s="219"/>
      <c r="K33" s="219"/>
      <c r="L33" s="219"/>
      <c r="M33" s="219"/>
      <c r="N33" s="219"/>
      <c r="O33" s="219"/>
      <c r="P33" s="220"/>
      <c r="Q33" s="221"/>
      <c r="R33" s="221"/>
      <c r="S33" s="221"/>
      <c r="T33" s="222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</row>
    <row r="34" spans="1:30" ht="18">
      <c r="A34" s="233"/>
      <c r="B34" s="461"/>
      <c r="C34" s="846"/>
      <c r="D34" s="847"/>
      <c r="E34" s="492"/>
      <c r="F34" s="848"/>
      <c r="G34" s="848"/>
      <c r="H34" s="848"/>
      <c r="I34" s="219"/>
      <c r="J34" s="219"/>
      <c r="K34" s="219"/>
      <c r="L34" s="219"/>
      <c r="M34" s="219"/>
      <c r="N34" s="219"/>
      <c r="O34" s="219"/>
      <c r="P34" s="220"/>
      <c r="Q34" s="221"/>
      <c r="R34" s="221"/>
      <c r="S34" s="221"/>
      <c r="T34" s="222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</row>
    <row r="35" spans="1:30" ht="18">
      <c r="A35" s="233"/>
      <c r="B35" s="461"/>
      <c r="C35" s="846"/>
      <c r="D35" s="847"/>
      <c r="E35" s="492"/>
      <c r="F35" s="848"/>
      <c r="G35" s="848"/>
      <c r="H35" s="848"/>
      <c r="I35" s="219"/>
      <c r="J35" s="219"/>
      <c r="K35" s="219"/>
      <c r="L35" s="219"/>
      <c r="M35" s="219"/>
      <c r="N35" s="219"/>
      <c r="O35" s="219"/>
      <c r="P35" s="220"/>
      <c r="Q35" s="221"/>
      <c r="R35" s="221"/>
      <c r="S35" s="221"/>
      <c r="T35" s="222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</row>
    <row r="36" spans="1:30" ht="18">
      <c r="A36" s="233"/>
      <c r="B36" s="461"/>
      <c r="C36" s="846"/>
      <c r="D36" s="847"/>
      <c r="E36" s="492"/>
      <c r="F36" s="848"/>
      <c r="G36" s="848"/>
      <c r="H36" s="848"/>
      <c r="I36" s="219"/>
      <c r="J36" s="219"/>
      <c r="K36" s="219"/>
      <c r="L36" s="219"/>
      <c r="M36" s="219"/>
      <c r="N36" s="219"/>
      <c r="O36" s="219"/>
      <c r="P36" s="220"/>
      <c r="Q36" s="221"/>
      <c r="R36" s="221"/>
      <c r="S36" s="221"/>
      <c r="T36" s="222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</row>
    <row r="37" spans="1:30" ht="18">
      <c r="A37" s="233"/>
      <c r="B37" s="219"/>
      <c r="C37" s="868"/>
      <c r="D37" s="868"/>
      <c r="E37" s="493"/>
      <c r="F37" s="868"/>
      <c r="G37" s="868"/>
      <c r="H37" s="868"/>
      <c r="I37" s="219"/>
      <c r="J37" s="219"/>
      <c r="K37" s="219"/>
      <c r="L37" s="219"/>
      <c r="M37" s="219"/>
      <c r="N37" s="219"/>
      <c r="O37" s="219"/>
      <c r="P37" s="220"/>
      <c r="Q37" s="221"/>
      <c r="R37" s="221"/>
      <c r="S37" s="221"/>
      <c r="T37" s="222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</row>
    <row r="38" spans="1:30" s="158" customFormat="1" ht="15" customHeight="1">
      <c r="A38" s="460"/>
      <c r="B38" s="454" t="s">
        <v>264</v>
      </c>
      <c r="C38" s="454"/>
      <c r="D38" s="454"/>
      <c r="E38" s="454"/>
      <c r="F38" s="454"/>
      <c r="G38" s="454"/>
      <c r="H38" s="454"/>
      <c r="I38" s="464"/>
      <c r="J38" s="464"/>
      <c r="K38" s="464"/>
      <c r="L38" s="464"/>
      <c r="M38" s="454"/>
      <c r="N38" s="454"/>
      <c r="O38" s="454"/>
      <c r="P38" s="465"/>
      <c r="Q38" s="454"/>
      <c r="R38" s="454"/>
      <c r="S38" s="454"/>
      <c r="T38" s="465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</row>
    <row r="39" spans="1:30" s="158" customFormat="1" ht="25.15" customHeight="1">
      <c r="A39" s="460"/>
      <c r="B39" s="844" t="s">
        <v>237</v>
      </c>
      <c r="C39" s="844"/>
      <c r="D39" s="844"/>
      <c r="E39" s="844"/>
      <c r="F39" s="844"/>
      <c r="G39" s="844"/>
      <c r="H39" s="844"/>
      <c r="I39" s="844"/>
      <c r="J39" s="454"/>
      <c r="K39" s="454"/>
      <c r="L39" s="454"/>
      <c r="M39" s="454"/>
      <c r="N39" s="454"/>
      <c r="O39" s="454"/>
      <c r="P39" s="465"/>
      <c r="Q39" s="454"/>
      <c r="R39" s="454"/>
      <c r="S39" s="454"/>
      <c r="T39" s="465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</row>
    <row r="40" spans="1:30" s="158" customFormat="1" ht="25.15" customHeight="1">
      <c r="A40" s="460"/>
      <c r="B40" s="845" t="s">
        <v>238</v>
      </c>
      <c r="C40" s="845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65"/>
      <c r="Q40" s="454"/>
      <c r="R40" s="454"/>
      <c r="S40" s="454"/>
      <c r="T40" s="465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</row>
    <row r="41" spans="1:30" s="158" customFormat="1" ht="25.15" customHeight="1">
      <c r="A41" s="460"/>
      <c r="B41" s="845" t="s">
        <v>259</v>
      </c>
      <c r="C41" s="845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65"/>
      <c r="Q41" s="454"/>
      <c r="R41" s="454"/>
      <c r="S41" s="454"/>
      <c r="T41" s="465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</row>
    <row r="42" spans="1:30" ht="18">
      <c r="A42" s="233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20"/>
      <c r="Q42" s="221"/>
      <c r="R42" s="221"/>
      <c r="S42" s="221"/>
      <c r="T42" s="222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</row>
    <row r="43" spans="1:30" s="158" customFormat="1" ht="15" customHeight="1">
      <c r="A43" s="455"/>
      <c r="B43" s="450" t="s">
        <v>239</v>
      </c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1"/>
      <c r="Q43" s="452"/>
      <c r="R43" s="452"/>
      <c r="S43" s="452"/>
      <c r="T43" s="453"/>
      <c r="U43" s="454"/>
      <c r="V43" s="454"/>
      <c r="W43" s="454"/>
      <c r="X43" s="454"/>
      <c r="Y43" s="454"/>
      <c r="Z43" s="454"/>
      <c r="AA43" s="454"/>
      <c r="AB43" s="454"/>
      <c r="AC43" s="454"/>
      <c r="AD43" s="454"/>
    </row>
    <row r="44" spans="1:30" ht="18">
      <c r="A44" s="233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20"/>
      <c r="Q44" s="221"/>
      <c r="R44" s="221"/>
      <c r="S44" s="221"/>
      <c r="T44" s="222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</row>
    <row r="45" spans="1:30" ht="18">
      <c r="A45" s="233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20"/>
      <c r="Q45" s="221"/>
      <c r="R45" s="221"/>
      <c r="S45" s="221"/>
      <c r="T45" s="222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</row>
    <row r="46" spans="1:30" ht="18">
      <c r="A46" s="233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20"/>
      <c r="Q46" s="221"/>
      <c r="R46" s="221"/>
      <c r="S46" s="221"/>
      <c r="T46" s="222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</row>
    <row r="47" spans="1:30" ht="18">
      <c r="A47" s="233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20"/>
      <c r="Q47" s="221"/>
      <c r="R47" s="221"/>
      <c r="S47" s="221"/>
      <c r="T47" s="222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</row>
    <row r="48" spans="1:30" ht="18">
      <c r="A48" s="233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20"/>
      <c r="Q48" s="221"/>
      <c r="R48" s="221"/>
      <c r="S48" s="221"/>
      <c r="T48" s="222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</row>
    <row r="49" spans="1:30" ht="18">
      <c r="A49" s="233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20"/>
      <c r="Q49" s="221"/>
      <c r="R49" s="221"/>
      <c r="S49" s="221"/>
      <c r="T49" s="222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</row>
    <row r="50" spans="1:30" ht="15">
      <c r="A50" s="219"/>
      <c r="B50" s="204"/>
      <c r="C50" s="219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6"/>
      <c r="Q50" s="207"/>
      <c r="R50" s="207"/>
      <c r="S50" s="207"/>
      <c r="T50" s="208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</row>
    <row r="51" spans="1:30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2"/>
      <c r="Q51" s="221"/>
      <c r="R51" s="221"/>
      <c r="S51" s="221"/>
      <c r="T51" s="222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</row>
    <row r="52" spans="1:30">
      <c r="A52" s="221"/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2"/>
      <c r="Q52" s="221"/>
      <c r="R52" s="221"/>
      <c r="S52" s="221"/>
      <c r="T52" s="222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</row>
    <row r="53" spans="1:30">
      <c r="A53" s="221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2"/>
      <c r="Q53" s="221"/>
      <c r="R53" s="221"/>
      <c r="S53" s="221"/>
      <c r="T53" s="222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</row>
    <row r="54" spans="1:30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2"/>
      <c r="Q54" s="221"/>
      <c r="R54" s="221"/>
      <c r="S54" s="221"/>
      <c r="T54" s="222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</row>
    <row r="55" spans="1:30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2"/>
      <c r="Q55" s="221"/>
      <c r="R55" s="221"/>
      <c r="S55" s="221"/>
      <c r="T55" s="222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</row>
    <row r="56" spans="1:30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2"/>
      <c r="Q56" s="221"/>
      <c r="R56" s="221"/>
      <c r="S56" s="221"/>
      <c r="T56" s="222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</row>
    <row r="57" spans="1:30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2"/>
      <c r="Q57" s="221"/>
      <c r="R57" s="221"/>
      <c r="S57" s="221"/>
      <c r="T57" s="222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</row>
    <row r="58" spans="1:30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2"/>
      <c r="Q58" s="221"/>
      <c r="R58" s="221"/>
      <c r="S58" s="221"/>
      <c r="T58" s="222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</row>
    <row r="59" spans="1:30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2"/>
      <c r="Q59" s="221"/>
      <c r="R59" s="221"/>
      <c r="S59" s="221"/>
      <c r="T59" s="222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</row>
    <row r="60" spans="1:30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2"/>
      <c r="Q60" s="221"/>
      <c r="R60" s="221"/>
      <c r="S60" s="221"/>
      <c r="T60" s="222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</row>
    <row r="61" spans="1:30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2"/>
      <c r="Q61" s="221"/>
      <c r="R61" s="221"/>
      <c r="S61" s="221"/>
      <c r="T61" s="222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</row>
    <row r="62" spans="1:30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2"/>
      <c r="Q62" s="221"/>
      <c r="R62" s="221"/>
      <c r="S62" s="221"/>
      <c r="T62" s="222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</row>
    <row r="63" spans="1:30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2"/>
      <c r="Q63" s="221"/>
      <c r="R63" s="221"/>
      <c r="S63" s="221"/>
      <c r="T63" s="222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</row>
    <row r="64" spans="1:30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2"/>
      <c r="Q64" s="221"/>
      <c r="R64" s="221"/>
      <c r="S64" s="221"/>
      <c r="T64" s="222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</row>
    <row r="65" spans="1:30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2"/>
      <c r="Q65" s="221"/>
      <c r="R65" s="221"/>
      <c r="S65" s="221"/>
      <c r="T65" s="222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</row>
    <row r="66" spans="1:30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2"/>
      <c r="Q66" s="221"/>
      <c r="R66" s="221"/>
      <c r="S66" s="221"/>
      <c r="T66" s="222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</row>
    <row r="67" spans="1:30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2"/>
      <c r="Q67" s="221"/>
      <c r="R67" s="221"/>
      <c r="S67" s="221"/>
      <c r="T67" s="222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</row>
    <row r="68" spans="1:30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2"/>
      <c r="Q68" s="221"/>
      <c r="R68" s="221"/>
      <c r="S68" s="221"/>
      <c r="T68" s="222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</row>
    <row r="69" spans="1:30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2"/>
      <c r="Q69" s="221"/>
      <c r="R69" s="221"/>
      <c r="S69" s="221"/>
      <c r="T69" s="222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</row>
    <row r="70" spans="1:30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2"/>
      <c r="Q70" s="221"/>
      <c r="R70" s="221"/>
      <c r="S70" s="221"/>
      <c r="T70" s="222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</row>
    <row r="71" spans="1:30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2"/>
      <c r="Q71" s="221"/>
      <c r="R71" s="221"/>
      <c r="S71" s="221"/>
      <c r="T71" s="222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</row>
    <row r="72" spans="1:30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2"/>
      <c r="Q72" s="221"/>
      <c r="R72" s="221"/>
      <c r="S72" s="221"/>
      <c r="T72" s="222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</row>
    <row r="73" spans="1:30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2"/>
      <c r="Q73" s="221"/>
      <c r="R73" s="221"/>
      <c r="S73" s="221"/>
      <c r="T73" s="222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</row>
    <row r="74" spans="1:30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2"/>
      <c r="Q74" s="221"/>
      <c r="R74" s="221"/>
      <c r="S74" s="221"/>
      <c r="T74" s="222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</row>
    <row r="75" spans="1:30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2"/>
      <c r="Q75" s="221"/>
      <c r="R75" s="221"/>
      <c r="S75" s="221"/>
      <c r="T75" s="222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</row>
    <row r="76" spans="1:30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2"/>
      <c r="Q76" s="221"/>
      <c r="R76" s="221"/>
      <c r="S76" s="221"/>
      <c r="T76" s="222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</row>
    <row r="77" spans="1:30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2"/>
      <c r="Q77" s="221"/>
      <c r="R77" s="221"/>
      <c r="S77" s="221"/>
      <c r="T77" s="222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</row>
    <row r="78" spans="1:30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2"/>
      <c r="Q78" s="221"/>
      <c r="R78" s="221"/>
      <c r="S78" s="221"/>
      <c r="T78" s="222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</row>
    <row r="79" spans="1:30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2"/>
      <c r="Q79" s="221"/>
      <c r="R79" s="221"/>
      <c r="S79" s="221"/>
      <c r="T79" s="222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</row>
    <row r="80" spans="1:30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2"/>
      <c r="Q80" s="221"/>
      <c r="R80" s="221"/>
      <c r="S80" s="221"/>
      <c r="T80" s="222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</row>
    <row r="81" spans="1:30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2"/>
      <c r="Q81" s="221"/>
      <c r="R81" s="221"/>
      <c r="S81" s="221"/>
      <c r="T81" s="222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</row>
    <row r="82" spans="1:30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2"/>
      <c r="Q82" s="221"/>
      <c r="R82" s="221"/>
      <c r="S82" s="221"/>
      <c r="T82" s="222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</row>
    <row r="83" spans="1:30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2"/>
      <c r="Q83" s="221"/>
      <c r="R83" s="221"/>
      <c r="S83" s="221"/>
      <c r="T83" s="222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</row>
    <row r="84" spans="1:30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2"/>
      <c r="Q84" s="221"/>
      <c r="R84" s="221"/>
      <c r="S84" s="221"/>
      <c r="T84" s="222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</row>
    <row r="85" spans="1:30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2"/>
      <c r="Q85" s="221"/>
      <c r="R85" s="221"/>
      <c r="S85" s="221"/>
      <c r="T85" s="222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</row>
    <row r="86" spans="1:30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2"/>
      <c r="Q86" s="221"/>
      <c r="R86" s="221"/>
      <c r="S86" s="221"/>
      <c r="T86" s="222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</row>
    <row r="87" spans="1:30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2"/>
      <c r="Q87" s="221"/>
      <c r="R87" s="221"/>
      <c r="S87" s="221"/>
      <c r="T87" s="222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</row>
    <row r="88" spans="1:30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2"/>
      <c r="Q88" s="221"/>
      <c r="R88" s="221"/>
      <c r="S88" s="221"/>
      <c r="T88" s="222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</row>
    <row r="89" spans="1:30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2"/>
      <c r="Q89" s="221"/>
      <c r="R89" s="221"/>
      <c r="S89" s="221"/>
      <c r="T89" s="222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</row>
    <row r="90" spans="1:30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2"/>
      <c r="Q90" s="221"/>
      <c r="R90" s="221"/>
      <c r="S90" s="221"/>
      <c r="T90" s="222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</row>
    <row r="91" spans="1:30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2"/>
      <c r="Q91" s="221"/>
      <c r="R91" s="221"/>
      <c r="S91" s="221"/>
      <c r="T91" s="222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</row>
    <row r="92" spans="1:30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2"/>
      <c r="Q92" s="221"/>
      <c r="R92" s="221"/>
      <c r="S92" s="221"/>
      <c r="T92" s="222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</row>
    <row r="93" spans="1:30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2"/>
      <c r="Q93" s="221"/>
      <c r="R93" s="221"/>
      <c r="S93" s="221"/>
      <c r="T93" s="222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</row>
    <row r="94" spans="1:30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2"/>
      <c r="Q94" s="221"/>
      <c r="R94" s="221"/>
      <c r="S94" s="221"/>
      <c r="T94" s="222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</row>
    <row r="95" spans="1:30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2"/>
      <c r="Q95" s="221"/>
      <c r="R95" s="221"/>
      <c r="S95" s="221"/>
      <c r="T95" s="222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</row>
    <row r="96" spans="1:30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2"/>
      <c r="Q96" s="221"/>
      <c r="R96" s="221"/>
      <c r="S96" s="221"/>
      <c r="T96" s="222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</row>
    <row r="97" spans="1:30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2"/>
      <c r="Q97" s="221"/>
      <c r="R97" s="221"/>
      <c r="S97" s="221"/>
      <c r="T97" s="222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</row>
    <row r="98" spans="1:30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2"/>
      <c r="Q98" s="221"/>
      <c r="R98" s="221"/>
      <c r="S98" s="221"/>
      <c r="T98" s="222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</row>
    <row r="99" spans="1:30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2"/>
      <c r="Q99" s="221"/>
      <c r="R99" s="221"/>
      <c r="S99" s="221"/>
      <c r="T99" s="222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</row>
    <row r="100" spans="1:30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2"/>
      <c r="Q100" s="221"/>
      <c r="R100" s="221"/>
      <c r="S100" s="221"/>
      <c r="T100" s="222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</row>
    <row r="101" spans="1:30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2"/>
      <c r="Q101" s="221"/>
      <c r="R101" s="221"/>
      <c r="S101" s="221"/>
      <c r="T101" s="222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</row>
    <row r="102" spans="1:30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2"/>
      <c r="Q102" s="221"/>
      <c r="R102" s="221"/>
      <c r="S102" s="221"/>
      <c r="T102" s="222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</row>
    <row r="103" spans="1:30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2"/>
      <c r="Q103" s="221"/>
      <c r="R103" s="221"/>
      <c r="S103" s="221"/>
      <c r="T103" s="222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</row>
    <row r="104" spans="1:30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2"/>
      <c r="Q104" s="221"/>
      <c r="R104" s="221"/>
      <c r="S104" s="221"/>
      <c r="T104" s="222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</row>
    <row r="105" spans="1:30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2"/>
      <c r="Q105" s="221"/>
      <c r="R105" s="221"/>
      <c r="S105" s="221"/>
      <c r="T105" s="222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</row>
    <row r="106" spans="1:30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2"/>
      <c r="Q106" s="221"/>
      <c r="R106" s="221"/>
      <c r="S106" s="221"/>
      <c r="T106" s="222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</row>
    <row r="107" spans="1:30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2"/>
      <c r="Q107" s="221"/>
      <c r="R107" s="221"/>
      <c r="S107" s="221"/>
      <c r="T107" s="222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</row>
    <row r="108" spans="1:30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2"/>
      <c r="Q108" s="221"/>
      <c r="R108" s="221"/>
      <c r="S108" s="221"/>
      <c r="T108" s="222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</row>
    <row r="109" spans="1:30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2"/>
      <c r="Q109" s="221"/>
      <c r="R109" s="221"/>
      <c r="S109" s="221"/>
      <c r="T109" s="222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</row>
    <row r="110" spans="1:30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2"/>
      <c r="Q110" s="221"/>
      <c r="R110" s="221"/>
      <c r="S110" s="221"/>
      <c r="T110" s="222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</row>
    <row r="111" spans="1:30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2"/>
      <c r="Q111" s="221"/>
      <c r="R111" s="221"/>
      <c r="S111" s="221"/>
      <c r="T111" s="222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</row>
    <row r="112" spans="1:30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2"/>
      <c r="Q112" s="221"/>
      <c r="R112" s="221"/>
      <c r="S112" s="221"/>
      <c r="T112" s="222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</row>
    <row r="113" spans="1:30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2"/>
      <c r="Q113" s="221"/>
      <c r="R113" s="221"/>
      <c r="S113" s="221"/>
      <c r="T113" s="222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</row>
    <row r="114" spans="1:30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2"/>
      <c r="Q114" s="221"/>
      <c r="R114" s="221"/>
      <c r="S114" s="221"/>
      <c r="T114" s="222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</row>
    <row r="115" spans="1:30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2"/>
      <c r="Q115" s="221"/>
      <c r="R115" s="221"/>
      <c r="S115" s="221"/>
      <c r="T115" s="222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</row>
    <row r="116" spans="1:30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2"/>
      <c r="Q116" s="221"/>
      <c r="R116" s="221"/>
      <c r="S116" s="221"/>
      <c r="T116" s="222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</row>
    <row r="117" spans="1:30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2"/>
      <c r="Q117" s="221"/>
      <c r="R117" s="221"/>
      <c r="S117" s="221"/>
      <c r="T117" s="222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</row>
    <row r="118" spans="1:30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2"/>
      <c r="Q118" s="221"/>
      <c r="R118" s="221"/>
      <c r="S118" s="221"/>
      <c r="T118" s="222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</row>
    <row r="119" spans="1:30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2"/>
      <c r="Q119" s="221"/>
      <c r="R119" s="221"/>
      <c r="S119" s="221"/>
      <c r="T119" s="222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</row>
    <row r="120" spans="1:30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2"/>
      <c r="Q120" s="221"/>
      <c r="R120" s="221"/>
      <c r="S120" s="221"/>
      <c r="T120" s="222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</row>
    <row r="121" spans="1:30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2"/>
      <c r="Q121" s="221"/>
      <c r="R121" s="221"/>
      <c r="S121" s="221"/>
      <c r="T121" s="222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</row>
    <row r="122" spans="1:30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2"/>
      <c r="Q122" s="221"/>
      <c r="R122" s="221"/>
      <c r="S122" s="221"/>
      <c r="T122" s="222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</row>
    <row r="123" spans="1:30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2"/>
      <c r="Q123" s="221"/>
      <c r="R123" s="221"/>
      <c r="S123" s="221"/>
      <c r="T123" s="222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</row>
    <row r="124" spans="1:30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2"/>
      <c r="Q124" s="221"/>
      <c r="R124" s="221"/>
      <c r="S124" s="221"/>
      <c r="T124" s="222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</row>
    <row r="125" spans="1:30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2"/>
      <c r="Q125" s="221"/>
      <c r="R125" s="221"/>
      <c r="S125" s="221"/>
      <c r="T125" s="222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</row>
    <row r="126" spans="1:30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2"/>
      <c r="Q126" s="221"/>
      <c r="R126" s="221"/>
      <c r="S126" s="221"/>
      <c r="T126" s="222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</row>
    <row r="127" spans="1:30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2"/>
      <c r="Q127" s="221"/>
      <c r="R127" s="221"/>
      <c r="S127" s="221"/>
      <c r="T127" s="222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</row>
    <row r="128" spans="1:30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2"/>
      <c r="Q128" s="221"/>
      <c r="R128" s="221"/>
      <c r="S128" s="221"/>
      <c r="T128" s="222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</row>
    <row r="129" spans="1:30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2"/>
      <c r="Q129" s="221"/>
      <c r="R129" s="221"/>
      <c r="S129" s="221"/>
      <c r="T129" s="222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</row>
    <row r="130" spans="1:30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2"/>
      <c r="Q130" s="221"/>
      <c r="R130" s="221"/>
      <c r="S130" s="221"/>
      <c r="T130" s="222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</row>
    <row r="131" spans="1:30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2"/>
      <c r="Q131" s="221"/>
      <c r="R131" s="221"/>
      <c r="S131" s="221"/>
      <c r="T131" s="222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</row>
    <row r="132" spans="1:30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2"/>
      <c r="Q132" s="221"/>
      <c r="R132" s="221"/>
      <c r="S132" s="221"/>
      <c r="T132" s="222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</row>
    <row r="133" spans="1:30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2"/>
      <c r="Q133" s="221"/>
      <c r="R133" s="221"/>
      <c r="S133" s="221"/>
      <c r="T133" s="222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</row>
    <row r="134" spans="1:30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2"/>
      <c r="Q134" s="221"/>
      <c r="R134" s="221"/>
      <c r="S134" s="221"/>
      <c r="T134" s="222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</row>
    <row r="135" spans="1:30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2"/>
      <c r="Q135" s="221"/>
      <c r="R135" s="221"/>
      <c r="S135" s="221"/>
      <c r="T135" s="222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</row>
    <row r="136" spans="1:30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2"/>
      <c r="Q136" s="221"/>
      <c r="R136" s="221"/>
      <c r="S136" s="221"/>
      <c r="T136" s="222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</row>
    <row r="137" spans="1:30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2"/>
      <c r="Q137" s="221"/>
      <c r="R137" s="221"/>
      <c r="S137" s="221"/>
      <c r="T137" s="222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</row>
    <row r="138" spans="1:30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2"/>
      <c r="Q138" s="221"/>
      <c r="R138" s="221"/>
      <c r="S138" s="221"/>
      <c r="T138" s="222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</row>
    <row r="139" spans="1:30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2"/>
      <c r="Q139" s="221"/>
      <c r="R139" s="221"/>
      <c r="S139" s="221"/>
      <c r="T139" s="222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</row>
    <row r="140" spans="1:30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2"/>
      <c r="Q140" s="221"/>
      <c r="R140" s="221"/>
      <c r="S140" s="221"/>
      <c r="T140" s="222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</row>
    <row r="141" spans="1:30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2"/>
      <c r="Q141" s="221"/>
      <c r="R141" s="221"/>
      <c r="S141" s="221"/>
      <c r="T141" s="222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</row>
    <row r="142" spans="1:30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2"/>
      <c r="Q142" s="221"/>
      <c r="R142" s="221"/>
      <c r="S142" s="221"/>
      <c r="T142" s="222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</row>
    <row r="143" spans="1:30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2"/>
      <c r="Q143" s="221"/>
      <c r="R143" s="221"/>
      <c r="S143" s="221"/>
      <c r="T143" s="222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</row>
    <row r="144" spans="1:30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2"/>
      <c r="Q144" s="221"/>
      <c r="R144" s="221"/>
      <c r="S144" s="221"/>
      <c r="T144" s="222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223"/>
    </row>
    <row r="145" spans="1:30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2"/>
      <c r="Q145" s="221"/>
      <c r="R145" s="221"/>
      <c r="S145" s="221"/>
      <c r="T145" s="222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</row>
    <row r="146" spans="1:30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2"/>
      <c r="Q146" s="221"/>
      <c r="R146" s="221"/>
      <c r="S146" s="221"/>
      <c r="T146" s="222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</row>
    <row r="147" spans="1:30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2"/>
      <c r="Q147" s="221"/>
      <c r="R147" s="221"/>
      <c r="S147" s="221"/>
      <c r="T147" s="222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</row>
    <row r="148" spans="1:30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2"/>
      <c r="Q148" s="221"/>
      <c r="R148" s="221"/>
      <c r="S148" s="221"/>
      <c r="T148" s="222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</row>
    <row r="149" spans="1:30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2"/>
      <c r="Q149" s="221"/>
      <c r="R149" s="221"/>
      <c r="S149" s="221"/>
      <c r="T149" s="222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</row>
    <row r="150" spans="1:30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2"/>
      <c r="Q150" s="221"/>
      <c r="R150" s="221"/>
      <c r="S150" s="221"/>
      <c r="T150" s="222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</row>
    <row r="151" spans="1:30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2"/>
      <c r="Q151" s="221"/>
      <c r="R151" s="221"/>
      <c r="S151" s="221"/>
      <c r="T151" s="222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</row>
    <row r="152" spans="1:30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2"/>
      <c r="Q152" s="221"/>
      <c r="R152" s="221"/>
      <c r="S152" s="221"/>
      <c r="T152" s="222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</row>
    <row r="153" spans="1:30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2"/>
      <c r="Q153" s="221"/>
      <c r="R153" s="221"/>
      <c r="S153" s="221"/>
      <c r="T153" s="222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</row>
    <row r="154" spans="1:30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2"/>
      <c r="Q154" s="221"/>
      <c r="R154" s="221"/>
      <c r="S154" s="221"/>
      <c r="T154" s="222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</row>
    <row r="155" spans="1:30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2"/>
      <c r="Q155" s="221"/>
      <c r="R155" s="221"/>
      <c r="S155" s="221"/>
      <c r="T155" s="222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</row>
    <row r="156" spans="1:30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2"/>
      <c r="Q156" s="221"/>
      <c r="R156" s="221"/>
      <c r="S156" s="221"/>
      <c r="T156" s="222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</row>
    <row r="157" spans="1:30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2"/>
      <c r="Q157" s="221"/>
      <c r="R157" s="221"/>
      <c r="S157" s="221"/>
      <c r="T157" s="222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</row>
    <row r="158" spans="1:30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2"/>
      <c r="Q158" s="221"/>
      <c r="R158" s="221"/>
      <c r="S158" s="221"/>
      <c r="T158" s="222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</row>
    <row r="159" spans="1:30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2"/>
      <c r="Q159" s="221"/>
      <c r="R159" s="221"/>
      <c r="S159" s="221"/>
      <c r="T159" s="222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</row>
    <row r="160" spans="1:30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2"/>
      <c r="Q160" s="221"/>
      <c r="R160" s="221"/>
      <c r="S160" s="221"/>
      <c r="T160" s="222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</row>
    <row r="161" spans="1:30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2"/>
      <c r="Q161" s="221"/>
      <c r="R161" s="221"/>
      <c r="S161" s="221"/>
      <c r="T161" s="222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</row>
    <row r="162" spans="1:30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2"/>
      <c r="Q162" s="221"/>
      <c r="R162" s="221"/>
      <c r="S162" s="221"/>
      <c r="T162" s="222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</row>
    <row r="163" spans="1:30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2"/>
      <c r="Q163" s="221"/>
      <c r="R163" s="221"/>
      <c r="S163" s="221"/>
      <c r="T163" s="222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</row>
    <row r="164" spans="1:30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2"/>
      <c r="Q164" s="221"/>
      <c r="R164" s="221"/>
      <c r="S164" s="221"/>
      <c r="T164" s="222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</row>
    <row r="165" spans="1:30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2"/>
      <c r="Q165" s="221"/>
      <c r="R165" s="221"/>
      <c r="S165" s="221"/>
      <c r="T165" s="222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</row>
    <row r="166" spans="1:30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2"/>
      <c r="Q166" s="221"/>
      <c r="R166" s="221"/>
      <c r="S166" s="221"/>
      <c r="T166" s="222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</row>
    <row r="167" spans="1:30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2"/>
      <c r="Q167" s="221"/>
      <c r="R167" s="221"/>
      <c r="S167" s="221"/>
      <c r="T167" s="222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</row>
    <row r="168" spans="1:30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2"/>
      <c r="Q168" s="221"/>
      <c r="R168" s="221"/>
      <c r="S168" s="221"/>
      <c r="T168" s="222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</row>
    <row r="169" spans="1:30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2"/>
      <c r="Q169" s="221"/>
      <c r="R169" s="221"/>
      <c r="S169" s="221"/>
      <c r="T169" s="222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</row>
    <row r="170" spans="1:30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2"/>
      <c r="Q170" s="221"/>
      <c r="R170" s="221"/>
      <c r="S170" s="221"/>
      <c r="T170" s="222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</row>
    <row r="171" spans="1:30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2"/>
      <c r="Q171" s="221"/>
      <c r="R171" s="221"/>
      <c r="S171" s="221"/>
      <c r="T171" s="222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</row>
    <row r="172" spans="1:30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2"/>
      <c r="Q172" s="221"/>
      <c r="R172" s="221"/>
      <c r="S172" s="221"/>
      <c r="T172" s="222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</row>
    <row r="173" spans="1:30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2"/>
      <c r="Q173" s="221"/>
      <c r="R173" s="221"/>
      <c r="S173" s="221"/>
      <c r="T173" s="222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</row>
    <row r="174" spans="1:30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2"/>
      <c r="Q174" s="221"/>
      <c r="R174" s="221"/>
      <c r="S174" s="221"/>
      <c r="T174" s="222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</row>
    <row r="175" spans="1:30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2"/>
      <c r="Q175" s="221"/>
      <c r="R175" s="221"/>
      <c r="S175" s="221"/>
      <c r="T175" s="222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</row>
    <row r="176" spans="1:30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2"/>
      <c r="Q176" s="221"/>
      <c r="R176" s="221"/>
      <c r="S176" s="221"/>
      <c r="T176" s="222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</row>
    <row r="177" spans="1:30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2"/>
      <c r="Q177" s="221"/>
      <c r="R177" s="221"/>
      <c r="S177" s="221"/>
      <c r="T177" s="222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</row>
    <row r="178" spans="1:30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2"/>
      <c r="Q178" s="221"/>
      <c r="R178" s="221"/>
      <c r="S178" s="221"/>
      <c r="T178" s="222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</row>
    <row r="179" spans="1:30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2"/>
      <c r="Q179" s="221"/>
      <c r="R179" s="221"/>
      <c r="S179" s="221"/>
      <c r="T179" s="222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</row>
    <row r="180" spans="1:30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2"/>
      <c r="Q180" s="221"/>
      <c r="R180" s="221"/>
      <c r="S180" s="221"/>
      <c r="T180" s="222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</row>
    <row r="181" spans="1:30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2"/>
      <c r="Q181" s="221"/>
      <c r="R181" s="221"/>
      <c r="S181" s="221"/>
      <c r="T181" s="222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</row>
    <row r="182" spans="1:30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2"/>
      <c r="Q182" s="221"/>
      <c r="R182" s="221"/>
      <c r="S182" s="221"/>
      <c r="T182" s="222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</row>
    <row r="183" spans="1:30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2"/>
      <c r="Q183" s="221"/>
      <c r="R183" s="221"/>
      <c r="S183" s="221"/>
      <c r="T183" s="222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</row>
    <row r="184" spans="1:30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2"/>
      <c r="Q184" s="221"/>
      <c r="R184" s="221"/>
      <c r="S184" s="221"/>
      <c r="T184" s="222"/>
      <c r="U184" s="223"/>
      <c r="V184" s="223"/>
      <c r="W184" s="223"/>
      <c r="X184" s="223"/>
      <c r="Y184" s="223"/>
      <c r="Z184" s="223"/>
      <c r="AA184" s="223"/>
      <c r="AB184" s="223"/>
      <c r="AC184" s="223"/>
      <c r="AD184" s="223"/>
    </row>
    <row r="185" spans="1:30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2"/>
      <c r="Q185" s="221"/>
      <c r="R185" s="221"/>
      <c r="S185" s="221"/>
      <c r="T185" s="222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</row>
    <row r="186" spans="1:30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2"/>
      <c r="Q186" s="221"/>
      <c r="R186" s="221"/>
      <c r="S186" s="221"/>
      <c r="T186" s="222"/>
      <c r="U186" s="223"/>
      <c r="V186" s="223"/>
      <c r="W186" s="223"/>
      <c r="X186" s="223"/>
      <c r="Y186" s="223"/>
      <c r="Z186" s="223"/>
      <c r="AA186" s="223"/>
      <c r="AB186" s="223"/>
      <c r="AC186" s="223"/>
      <c r="AD186" s="223"/>
    </row>
    <row r="187" spans="1:30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2"/>
      <c r="Q187" s="221"/>
      <c r="R187" s="221"/>
      <c r="S187" s="221"/>
      <c r="T187" s="222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</row>
    <row r="188" spans="1:30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2"/>
      <c r="Q188" s="221"/>
      <c r="R188" s="221"/>
      <c r="S188" s="221"/>
      <c r="T188" s="222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</row>
    <row r="189" spans="1:30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2"/>
      <c r="Q189" s="221"/>
      <c r="R189" s="221"/>
      <c r="S189" s="221"/>
      <c r="T189" s="222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</row>
    <row r="190" spans="1:30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2"/>
      <c r="Q190" s="221"/>
      <c r="R190" s="221"/>
      <c r="S190" s="221"/>
      <c r="T190" s="222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</row>
    <row r="191" spans="1:30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2"/>
      <c r="Q191" s="221"/>
      <c r="R191" s="221"/>
      <c r="S191" s="221"/>
      <c r="T191" s="222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</row>
    <row r="192" spans="1:30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2"/>
      <c r="Q192" s="221"/>
      <c r="R192" s="221"/>
      <c r="S192" s="221"/>
      <c r="T192" s="222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</row>
    <row r="193" spans="1:30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2"/>
      <c r="Q193" s="221"/>
      <c r="R193" s="221"/>
      <c r="S193" s="221"/>
      <c r="T193" s="222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</row>
    <row r="194" spans="1:30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2"/>
      <c r="Q194" s="221"/>
      <c r="R194" s="221"/>
      <c r="S194" s="221"/>
      <c r="T194" s="222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</row>
    <row r="195" spans="1:30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2"/>
      <c r="Q195" s="221"/>
      <c r="R195" s="221"/>
      <c r="S195" s="221"/>
      <c r="T195" s="222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</row>
    <row r="196" spans="1:30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2"/>
      <c r="Q196" s="221"/>
      <c r="R196" s="221"/>
      <c r="S196" s="221"/>
      <c r="T196" s="222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223"/>
    </row>
    <row r="197" spans="1:30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2"/>
      <c r="Q197" s="221"/>
      <c r="R197" s="221"/>
      <c r="S197" s="221"/>
      <c r="T197" s="222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223"/>
    </row>
    <row r="198" spans="1:30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2"/>
      <c r="Q198" s="221"/>
      <c r="R198" s="221"/>
      <c r="S198" s="221"/>
      <c r="T198" s="222"/>
      <c r="U198" s="223"/>
      <c r="V198" s="223"/>
      <c r="W198" s="223"/>
      <c r="X198" s="223"/>
      <c r="Y198" s="223"/>
      <c r="Z198" s="223"/>
      <c r="AA198" s="223"/>
      <c r="AB198" s="223"/>
      <c r="AC198" s="223"/>
      <c r="AD198" s="223"/>
    </row>
    <row r="199" spans="1:30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2"/>
      <c r="Q199" s="221"/>
      <c r="R199" s="221"/>
      <c r="S199" s="221"/>
      <c r="T199" s="222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</row>
    <row r="200" spans="1:30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2"/>
      <c r="Q200" s="221"/>
      <c r="R200" s="221"/>
      <c r="S200" s="221"/>
      <c r="T200" s="222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223"/>
    </row>
    <row r="201" spans="1:30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2"/>
      <c r="Q201" s="221"/>
      <c r="R201" s="221"/>
      <c r="S201" s="221"/>
      <c r="T201" s="222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</row>
    <row r="202" spans="1:30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2"/>
      <c r="Q202" s="221"/>
      <c r="R202" s="221"/>
      <c r="S202" s="221"/>
      <c r="T202" s="222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</row>
    <row r="203" spans="1:30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2"/>
      <c r="Q203" s="221"/>
      <c r="R203" s="221"/>
      <c r="S203" s="221"/>
      <c r="T203" s="222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</row>
    <row r="204" spans="1:30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2"/>
      <c r="Q204" s="221"/>
      <c r="R204" s="221"/>
      <c r="S204" s="221"/>
      <c r="T204" s="222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</row>
    <row r="205" spans="1:30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2"/>
      <c r="Q205" s="221"/>
      <c r="R205" s="221"/>
      <c r="S205" s="221"/>
      <c r="T205" s="222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</row>
    <row r="206" spans="1:30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2"/>
      <c r="Q206" s="221"/>
      <c r="R206" s="221"/>
      <c r="S206" s="221"/>
      <c r="T206" s="222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</row>
    <row r="207" spans="1:30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2"/>
      <c r="Q207" s="221"/>
      <c r="R207" s="221"/>
      <c r="S207" s="221"/>
      <c r="T207" s="222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</row>
    <row r="208" spans="1:30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2"/>
      <c r="Q208" s="221"/>
      <c r="R208" s="221"/>
      <c r="S208" s="221"/>
      <c r="T208" s="222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</row>
    <row r="209" spans="1:30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2"/>
      <c r="Q209" s="221"/>
      <c r="R209" s="221"/>
      <c r="S209" s="221"/>
      <c r="T209" s="222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</row>
    <row r="210" spans="1:30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2"/>
      <c r="Q210" s="221"/>
      <c r="R210" s="221"/>
      <c r="S210" s="221"/>
      <c r="T210" s="222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</row>
    <row r="211" spans="1:30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2"/>
      <c r="Q211" s="221"/>
      <c r="R211" s="221"/>
      <c r="S211" s="221"/>
      <c r="T211" s="222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</row>
    <row r="212" spans="1:30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2"/>
      <c r="Q212" s="221"/>
      <c r="R212" s="221"/>
      <c r="S212" s="221"/>
      <c r="T212" s="222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</row>
    <row r="213" spans="1:30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2"/>
      <c r="Q213" s="221"/>
      <c r="R213" s="221"/>
      <c r="S213" s="221"/>
      <c r="T213" s="222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</row>
    <row r="214" spans="1:30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2"/>
      <c r="Q214" s="221"/>
      <c r="R214" s="221"/>
      <c r="S214" s="221"/>
      <c r="T214" s="222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</row>
    <row r="215" spans="1:30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2"/>
      <c r="Q215" s="221"/>
      <c r="R215" s="221"/>
      <c r="S215" s="221"/>
      <c r="T215" s="222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</row>
    <row r="216" spans="1:30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2"/>
      <c r="Q216" s="221"/>
      <c r="R216" s="221"/>
      <c r="S216" s="221"/>
      <c r="T216" s="222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</row>
    <row r="217" spans="1:30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2"/>
      <c r="Q217" s="221"/>
      <c r="R217" s="221"/>
      <c r="S217" s="221"/>
      <c r="T217" s="222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</row>
    <row r="218" spans="1:30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2"/>
      <c r="Q218" s="221"/>
      <c r="R218" s="221"/>
      <c r="S218" s="221"/>
      <c r="T218" s="222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</row>
    <row r="219" spans="1:30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2"/>
      <c r="Q219" s="221"/>
      <c r="R219" s="221"/>
      <c r="S219" s="221"/>
      <c r="T219" s="222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</row>
    <row r="220" spans="1:30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2"/>
      <c r="Q220" s="221"/>
      <c r="R220" s="221"/>
      <c r="S220" s="221"/>
      <c r="T220" s="222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</row>
    <row r="221" spans="1:30">
      <c r="A221" s="221"/>
      <c r="B221" s="221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2"/>
      <c r="Q221" s="221"/>
      <c r="R221" s="221"/>
      <c r="S221" s="221"/>
      <c r="T221" s="222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223"/>
    </row>
    <row r="222" spans="1:30">
      <c r="A222" s="221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2"/>
      <c r="Q222" s="221"/>
      <c r="R222" s="221"/>
      <c r="S222" s="221"/>
      <c r="T222" s="222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</row>
    <row r="223" spans="1:30">
      <c r="A223" s="221"/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2"/>
      <c r="Q223" s="221"/>
      <c r="R223" s="221"/>
      <c r="S223" s="221"/>
      <c r="T223" s="222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</row>
    <row r="224" spans="1:30">
      <c r="A224" s="221"/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2"/>
      <c r="Q224" s="221"/>
      <c r="R224" s="221"/>
      <c r="S224" s="221"/>
      <c r="T224" s="222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</row>
    <row r="225" spans="1:30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2"/>
      <c r="Q225" s="221"/>
      <c r="R225" s="221"/>
      <c r="S225" s="221"/>
      <c r="T225" s="222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</row>
    <row r="226" spans="1:30">
      <c r="A226" s="221"/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2"/>
      <c r="Q226" s="221"/>
      <c r="R226" s="221"/>
      <c r="S226" s="221"/>
      <c r="T226" s="222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223"/>
    </row>
    <row r="227" spans="1:30">
      <c r="A227" s="221"/>
      <c r="B227" s="221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2"/>
      <c r="Q227" s="221"/>
      <c r="R227" s="221"/>
      <c r="S227" s="221"/>
      <c r="T227" s="222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223"/>
    </row>
    <row r="228" spans="1:30">
      <c r="A228" s="221"/>
      <c r="B228" s="221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2"/>
      <c r="Q228" s="221"/>
      <c r="R228" s="221"/>
      <c r="S228" s="221"/>
      <c r="T228" s="222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</row>
    <row r="229" spans="1:30">
      <c r="A229" s="221"/>
      <c r="B229" s="221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2"/>
      <c r="Q229" s="221"/>
      <c r="R229" s="221"/>
      <c r="S229" s="221"/>
      <c r="T229" s="222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</row>
    <row r="230" spans="1:30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2"/>
      <c r="Q230" s="221"/>
      <c r="R230" s="221"/>
      <c r="S230" s="221"/>
      <c r="T230" s="222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</row>
    <row r="231" spans="1:30">
      <c r="A231" s="221"/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2"/>
      <c r="Q231" s="221"/>
      <c r="R231" s="221"/>
      <c r="S231" s="221"/>
      <c r="T231" s="222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</row>
    <row r="232" spans="1:30">
      <c r="A232" s="221"/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2"/>
      <c r="Q232" s="221"/>
      <c r="R232" s="221"/>
      <c r="S232" s="221"/>
      <c r="T232" s="222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</row>
    <row r="233" spans="1:30">
      <c r="A233" s="221"/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2"/>
      <c r="Q233" s="221"/>
      <c r="R233" s="221"/>
      <c r="S233" s="221"/>
      <c r="T233" s="222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</row>
    <row r="234" spans="1:30">
      <c r="A234" s="221"/>
      <c r="B234" s="221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2"/>
      <c r="Q234" s="221"/>
      <c r="R234" s="221"/>
      <c r="S234" s="221"/>
      <c r="T234" s="222"/>
      <c r="U234" s="223"/>
      <c r="V234" s="223"/>
      <c r="W234" s="223"/>
      <c r="X234" s="223"/>
      <c r="Y234" s="223"/>
      <c r="Z234" s="223"/>
      <c r="AA234" s="223"/>
      <c r="AB234" s="223"/>
      <c r="AC234" s="223"/>
      <c r="AD234" s="223"/>
    </row>
    <row r="235" spans="1:30">
      <c r="A235" s="221"/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2"/>
      <c r="Q235" s="221"/>
      <c r="R235" s="221"/>
      <c r="S235" s="221"/>
      <c r="T235" s="222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223"/>
    </row>
    <row r="236" spans="1:30">
      <c r="A236" s="221"/>
      <c r="B236" s="221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2"/>
      <c r="Q236" s="221"/>
      <c r="R236" s="221"/>
      <c r="S236" s="221"/>
      <c r="T236" s="222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</row>
    <row r="237" spans="1:30">
      <c r="A237" s="221"/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2"/>
      <c r="Q237" s="221"/>
      <c r="R237" s="221"/>
      <c r="S237" s="221"/>
      <c r="T237" s="222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223"/>
    </row>
    <row r="238" spans="1:30">
      <c r="A238" s="221"/>
      <c r="B238" s="221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2"/>
      <c r="Q238" s="221"/>
      <c r="R238" s="221"/>
      <c r="S238" s="221"/>
      <c r="T238" s="222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</row>
    <row r="239" spans="1:30">
      <c r="A239" s="221"/>
      <c r="B239" s="221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2"/>
      <c r="Q239" s="221"/>
      <c r="R239" s="221"/>
      <c r="S239" s="221"/>
      <c r="T239" s="222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</row>
    <row r="240" spans="1:30">
      <c r="A240" s="221"/>
      <c r="B240" s="221"/>
      <c r="C240" s="221"/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2"/>
      <c r="Q240" s="221"/>
      <c r="R240" s="221"/>
      <c r="S240" s="221"/>
      <c r="T240" s="222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</row>
    <row r="241" spans="1:30">
      <c r="A241" s="221"/>
      <c r="B241" s="221"/>
      <c r="C241" s="221"/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2"/>
      <c r="Q241" s="221"/>
      <c r="R241" s="221"/>
      <c r="S241" s="221"/>
      <c r="T241" s="222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223"/>
    </row>
    <row r="242" spans="1:30">
      <c r="A242" s="221"/>
      <c r="B242" s="221"/>
      <c r="C242" s="221"/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2"/>
      <c r="Q242" s="221"/>
      <c r="R242" s="221"/>
      <c r="S242" s="221"/>
      <c r="T242" s="222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223"/>
    </row>
    <row r="243" spans="1:30">
      <c r="A243" s="221"/>
      <c r="B243" s="221"/>
      <c r="C243" s="221"/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2"/>
      <c r="Q243" s="221"/>
      <c r="R243" s="221"/>
      <c r="S243" s="221"/>
      <c r="T243" s="222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</row>
    <row r="244" spans="1:30">
      <c r="A244" s="221"/>
      <c r="B244" s="221"/>
      <c r="C244" s="221"/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2"/>
      <c r="Q244" s="221"/>
      <c r="R244" s="221"/>
      <c r="S244" s="221"/>
      <c r="T244" s="222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223"/>
    </row>
    <row r="245" spans="1:30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2"/>
      <c r="Q245" s="221"/>
      <c r="R245" s="221"/>
      <c r="S245" s="221"/>
      <c r="T245" s="222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</row>
    <row r="246" spans="1:30">
      <c r="A246" s="221"/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2"/>
      <c r="Q246" s="221"/>
      <c r="R246" s="221"/>
      <c r="S246" s="221"/>
      <c r="T246" s="222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</row>
    <row r="247" spans="1:30">
      <c r="A247" s="221"/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2"/>
      <c r="Q247" s="221"/>
      <c r="R247" s="221"/>
      <c r="S247" s="221"/>
      <c r="T247" s="222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223"/>
    </row>
    <row r="248" spans="1:30">
      <c r="A248" s="221"/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2"/>
      <c r="Q248" s="221"/>
      <c r="R248" s="221"/>
      <c r="S248" s="221"/>
      <c r="T248" s="222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223"/>
    </row>
    <row r="249" spans="1:30">
      <c r="A249" s="221"/>
      <c r="B249" s="221"/>
      <c r="C249" s="221"/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2"/>
      <c r="Q249" s="221"/>
      <c r="R249" s="221"/>
      <c r="S249" s="221"/>
      <c r="T249" s="222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223"/>
    </row>
    <row r="250" spans="1:30">
      <c r="A250" s="221"/>
      <c r="B250" s="221"/>
      <c r="C250" s="221"/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2"/>
      <c r="Q250" s="221"/>
      <c r="R250" s="221"/>
      <c r="S250" s="221"/>
      <c r="T250" s="222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223"/>
    </row>
    <row r="251" spans="1:30">
      <c r="A251" s="221"/>
      <c r="B251" s="221"/>
      <c r="C251" s="221"/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2"/>
      <c r="Q251" s="221"/>
      <c r="R251" s="221"/>
      <c r="S251" s="221"/>
      <c r="T251" s="222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</row>
    <row r="252" spans="1:30">
      <c r="A252" s="221"/>
      <c r="B252" s="22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2"/>
      <c r="Q252" s="221"/>
      <c r="R252" s="221"/>
      <c r="S252" s="221"/>
      <c r="T252" s="222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</row>
    <row r="253" spans="1:30">
      <c r="A253" s="221"/>
      <c r="B253" s="221"/>
      <c r="C253" s="221"/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2"/>
      <c r="Q253" s="221"/>
      <c r="R253" s="221"/>
      <c r="S253" s="221"/>
      <c r="T253" s="222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</row>
    <row r="254" spans="1:30">
      <c r="A254" s="221"/>
      <c r="B254" s="221"/>
      <c r="C254" s="221"/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2"/>
      <c r="Q254" s="221"/>
      <c r="R254" s="221"/>
      <c r="S254" s="221"/>
      <c r="T254" s="222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</row>
    <row r="255" spans="1:30">
      <c r="A255" s="221"/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2"/>
      <c r="Q255" s="221"/>
      <c r="R255" s="221"/>
      <c r="S255" s="221"/>
      <c r="T255" s="222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</row>
    <row r="256" spans="1:30">
      <c r="A256" s="221"/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2"/>
      <c r="Q256" s="221"/>
      <c r="R256" s="221"/>
      <c r="S256" s="221"/>
      <c r="T256" s="222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</row>
    <row r="257" spans="1:30">
      <c r="A257" s="221"/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2"/>
      <c r="Q257" s="221"/>
      <c r="R257" s="221"/>
      <c r="S257" s="221"/>
      <c r="T257" s="222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</row>
    <row r="258" spans="1:30">
      <c r="A258" s="221"/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2"/>
      <c r="Q258" s="221"/>
      <c r="R258" s="221"/>
      <c r="S258" s="221"/>
      <c r="T258" s="222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</row>
    <row r="259" spans="1:30">
      <c r="A259" s="221"/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2"/>
      <c r="Q259" s="221"/>
      <c r="R259" s="221"/>
      <c r="S259" s="221"/>
      <c r="T259" s="222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</row>
    <row r="260" spans="1:30">
      <c r="A260" s="221"/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2"/>
      <c r="Q260" s="221"/>
      <c r="R260" s="221"/>
      <c r="S260" s="221"/>
      <c r="T260" s="222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</row>
    <row r="261" spans="1:30">
      <c r="A261" s="221"/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2"/>
      <c r="Q261" s="221"/>
      <c r="R261" s="221"/>
      <c r="S261" s="221"/>
      <c r="T261" s="222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</row>
    <row r="262" spans="1:30">
      <c r="A262" s="221"/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2"/>
      <c r="Q262" s="221"/>
      <c r="R262" s="221"/>
      <c r="S262" s="221"/>
      <c r="T262" s="222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</row>
    <row r="263" spans="1:30">
      <c r="A263" s="221"/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2"/>
      <c r="Q263" s="221"/>
      <c r="R263" s="221"/>
      <c r="S263" s="221"/>
      <c r="T263" s="222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223"/>
    </row>
    <row r="264" spans="1:30">
      <c r="A264" s="221"/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2"/>
      <c r="Q264" s="221"/>
      <c r="R264" s="221"/>
      <c r="S264" s="221"/>
      <c r="T264" s="222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223"/>
    </row>
    <row r="265" spans="1:30">
      <c r="A265" s="221"/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2"/>
      <c r="Q265" s="221"/>
      <c r="R265" s="221"/>
      <c r="S265" s="221"/>
      <c r="T265" s="222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223"/>
    </row>
    <row r="266" spans="1:30">
      <c r="A266" s="221"/>
      <c r="B266" s="221"/>
      <c r="C266" s="221"/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2"/>
      <c r="Q266" s="221"/>
      <c r="R266" s="221"/>
      <c r="S266" s="221"/>
      <c r="T266" s="222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</row>
    <row r="267" spans="1:30">
      <c r="A267" s="221"/>
      <c r="B267" s="221"/>
      <c r="C267" s="221"/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2"/>
      <c r="Q267" s="221"/>
      <c r="R267" s="221"/>
      <c r="S267" s="221"/>
      <c r="T267" s="222"/>
      <c r="U267" s="223"/>
      <c r="V267" s="223"/>
      <c r="W267" s="223"/>
      <c r="X267" s="223"/>
      <c r="Y267" s="223"/>
      <c r="Z267" s="223"/>
      <c r="AA267" s="223"/>
      <c r="AB267" s="223"/>
      <c r="AC267" s="223"/>
      <c r="AD267" s="223"/>
    </row>
    <row r="268" spans="1:30">
      <c r="A268" s="221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2"/>
      <c r="Q268" s="221"/>
      <c r="R268" s="221"/>
      <c r="S268" s="221"/>
      <c r="T268" s="222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</row>
    <row r="269" spans="1:30">
      <c r="A269" s="221"/>
      <c r="B269" s="221"/>
      <c r="C269" s="221"/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2"/>
      <c r="Q269" s="221"/>
      <c r="R269" s="221"/>
      <c r="S269" s="221"/>
      <c r="T269" s="222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</row>
    <row r="270" spans="1:30">
      <c r="A270" s="221"/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2"/>
      <c r="Q270" s="221"/>
      <c r="R270" s="221"/>
      <c r="S270" s="221"/>
      <c r="T270" s="222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223"/>
    </row>
    <row r="271" spans="1:30">
      <c r="A271" s="221"/>
      <c r="B271" s="221"/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2"/>
      <c r="Q271" s="221"/>
      <c r="R271" s="221"/>
      <c r="S271" s="221"/>
      <c r="T271" s="222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</row>
    <row r="272" spans="1:30">
      <c r="A272" s="221"/>
      <c r="B272" s="221"/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2"/>
      <c r="Q272" s="221"/>
      <c r="R272" s="221"/>
      <c r="S272" s="221"/>
      <c r="T272" s="222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</row>
    <row r="273" spans="1:30">
      <c r="A273" s="221"/>
      <c r="B273" s="221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2"/>
      <c r="Q273" s="221"/>
      <c r="R273" s="221"/>
      <c r="S273" s="221"/>
      <c r="T273" s="222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</row>
    <row r="274" spans="1:30">
      <c r="A274" s="221"/>
      <c r="B274" s="221"/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2"/>
      <c r="Q274" s="221"/>
      <c r="R274" s="221"/>
      <c r="S274" s="221"/>
      <c r="T274" s="222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</row>
  </sheetData>
  <mergeCells count="36">
    <mergeCell ref="B41:C41"/>
    <mergeCell ref="R7:R8"/>
    <mergeCell ref="N7:N8"/>
    <mergeCell ref="J7:J8"/>
    <mergeCell ref="K7:K8"/>
    <mergeCell ref="C35:D35"/>
    <mergeCell ref="F35:H35"/>
    <mergeCell ref="C36:D36"/>
    <mergeCell ref="F36:H36"/>
    <mergeCell ref="C37:D37"/>
    <mergeCell ref="F37:H37"/>
    <mergeCell ref="B31:H31"/>
    <mergeCell ref="F32:H32"/>
    <mergeCell ref="C33:D33"/>
    <mergeCell ref="F33:H33"/>
    <mergeCell ref="E7:E9"/>
    <mergeCell ref="B39:I39"/>
    <mergeCell ref="B40:C40"/>
    <mergeCell ref="C34:D34"/>
    <mergeCell ref="F34:H34"/>
    <mergeCell ref="L7:L10"/>
    <mergeCell ref="B5:B10"/>
    <mergeCell ref="C5:L6"/>
    <mergeCell ref="M5:P5"/>
    <mergeCell ref="Q5:T5"/>
    <mergeCell ref="U5:X5"/>
    <mergeCell ref="Y5:AD5"/>
    <mergeCell ref="C32:D32"/>
    <mergeCell ref="Z7:Z8"/>
    <mergeCell ref="M6:P6"/>
    <mergeCell ref="Q6:T6"/>
    <mergeCell ref="U6:X6"/>
    <mergeCell ref="Y6:AD6"/>
    <mergeCell ref="AA7:AD7"/>
    <mergeCell ref="V7:V8"/>
    <mergeCell ref="Y7:Y8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M55"/>
  <sheetViews>
    <sheetView topLeftCell="B1" zoomScale="70" zoomScaleNormal="70" zoomScalePageLayoutView="10" workbookViewId="0">
      <selection activeCell="G32" sqref="G32"/>
    </sheetView>
  </sheetViews>
  <sheetFormatPr defaultColWidth="8.85546875" defaultRowHeight="12.75"/>
  <cols>
    <col min="1" max="1" width="6.42578125" style="96" customWidth="1"/>
    <col min="2" max="2" width="39.5703125" style="96" customWidth="1"/>
    <col min="3" max="3" width="20.28515625" style="255" bestFit="1" customWidth="1"/>
    <col min="4" max="4" width="29.140625" style="96" customWidth="1"/>
    <col min="5" max="5" width="22.7109375" style="96" customWidth="1"/>
    <col min="6" max="6" width="20.7109375" style="96" customWidth="1"/>
    <col min="7" max="12" width="15.7109375" style="96" customWidth="1"/>
    <col min="13" max="13" width="34" style="96" customWidth="1"/>
    <col min="14" max="16384" width="8.85546875" style="96"/>
  </cols>
  <sheetData>
    <row r="1" spans="1:13" s="237" customFormat="1" ht="15">
      <c r="A1" s="235" t="s">
        <v>254</v>
      </c>
      <c r="B1" s="235"/>
      <c r="C1" s="236"/>
    </row>
    <row r="2" spans="1:13" s="237" customFormat="1" ht="15">
      <c r="A2" s="238"/>
      <c r="B2" s="238"/>
      <c r="C2" s="239"/>
      <c r="D2" s="240"/>
      <c r="E2" s="240"/>
      <c r="F2" s="240"/>
      <c r="G2" s="240"/>
    </row>
    <row r="3" spans="1:13" ht="15.75" thickBot="1">
      <c r="A3" s="544" t="s">
        <v>0</v>
      </c>
      <c r="B3" s="544"/>
      <c r="C3" s="545"/>
      <c r="D3" s="546"/>
      <c r="E3" s="545"/>
      <c r="F3" s="545"/>
      <c r="G3" s="545"/>
      <c r="H3" s="546"/>
      <c r="I3" s="547"/>
      <c r="J3" s="546"/>
      <c r="K3" s="546"/>
      <c r="L3" s="546"/>
      <c r="M3" s="546" t="s">
        <v>262</v>
      </c>
    </row>
    <row r="4" spans="1:13" ht="15">
      <c r="A4" s="880" t="s">
        <v>21</v>
      </c>
      <c r="B4" s="882" t="s">
        <v>135</v>
      </c>
      <c r="C4" s="884" t="s">
        <v>82</v>
      </c>
      <c r="D4" s="882" t="s">
        <v>109</v>
      </c>
      <c r="E4" s="882"/>
      <c r="F4" s="882"/>
      <c r="G4" s="882"/>
      <c r="H4" s="882"/>
      <c r="I4" s="882"/>
      <c r="J4" s="882"/>
      <c r="K4" s="882" t="s">
        <v>118</v>
      </c>
      <c r="L4" s="882" t="s">
        <v>108</v>
      </c>
      <c r="M4" s="889" t="s">
        <v>223</v>
      </c>
    </row>
    <row r="5" spans="1:13" ht="15.6" customHeight="1">
      <c r="A5" s="881"/>
      <c r="B5" s="883"/>
      <c r="C5" s="885"/>
      <c r="D5" s="886" t="s">
        <v>269</v>
      </c>
      <c r="E5" s="883" t="s">
        <v>192</v>
      </c>
      <c r="F5" s="883" t="s">
        <v>193</v>
      </c>
      <c r="G5" s="883" t="s">
        <v>74</v>
      </c>
      <c r="H5" s="883"/>
      <c r="I5" s="883"/>
      <c r="J5" s="883"/>
      <c r="K5" s="883"/>
      <c r="L5" s="883"/>
      <c r="M5" s="890"/>
    </row>
    <row r="6" spans="1:13" ht="31.9" customHeight="1">
      <c r="A6" s="881"/>
      <c r="B6" s="883"/>
      <c r="C6" s="885"/>
      <c r="D6" s="887"/>
      <c r="E6" s="883"/>
      <c r="F6" s="883"/>
      <c r="G6" s="548" t="s">
        <v>73</v>
      </c>
      <c r="H6" s="548" t="s">
        <v>84</v>
      </c>
      <c r="I6" s="548" t="s">
        <v>60</v>
      </c>
      <c r="J6" s="548" t="s">
        <v>61</v>
      </c>
      <c r="K6" s="883"/>
      <c r="L6" s="883"/>
      <c r="M6" s="890"/>
    </row>
    <row r="7" spans="1:13" ht="15">
      <c r="A7" s="881"/>
      <c r="B7" s="883"/>
      <c r="C7" s="885"/>
      <c r="D7" s="888"/>
      <c r="E7" s="548" t="s">
        <v>2</v>
      </c>
      <c r="F7" s="548" t="s">
        <v>3</v>
      </c>
      <c r="G7" s="548" t="s">
        <v>3</v>
      </c>
      <c r="H7" s="548" t="s">
        <v>3</v>
      </c>
      <c r="I7" s="548" t="s">
        <v>3</v>
      </c>
      <c r="J7" s="548" t="s">
        <v>3</v>
      </c>
      <c r="K7" s="548" t="s">
        <v>2</v>
      </c>
      <c r="L7" s="548" t="s">
        <v>2</v>
      </c>
      <c r="M7" s="890"/>
    </row>
    <row r="8" spans="1:13" ht="15">
      <c r="A8" s="241">
        <v>1</v>
      </c>
      <c r="B8" s="242"/>
      <c r="C8" s="243" t="s">
        <v>85</v>
      </c>
      <c r="D8" s="744"/>
      <c r="E8" s="244"/>
      <c r="F8" s="245">
        <f>SUM(G8,H8)</f>
        <v>0</v>
      </c>
      <c r="G8" s="244"/>
      <c r="H8" s="243"/>
      <c r="I8" s="191"/>
      <c r="J8" s="243"/>
      <c r="K8" s="243"/>
      <c r="L8" s="243"/>
      <c r="M8" s="246"/>
    </row>
    <row r="9" spans="1:13" ht="15">
      <c r="A9" s="241">
        <v>2</v>
      </c>
      <c r="B9" s="242"/>
      <c r="C9" s="243" t="s">
        <v>86</v>
      </c>
      <c r="D9" s="745"/>
      <c r="E9" s="244"/>
      <c r="F9" s="245">
        <f t="shared" ref="F9:F25" si="0">SUM(G9,H9)</f>
        <v>0</v>
      </c>
      <c r="G9" s="244"/>
      <c r="H9" s="243"/>
      <c r="I9" s="191"/>
      <c r="J9" s="243"/>
      <c r="K9" s="243"/>
      <c r="L9" s="243"/>
      <c r="M9" s="246"/>
    </row>
    <row r="10" spans="1:13" ht="15">
      <c r="A10" s="241">
        <v>3</v>
      </c>
      <c r="B10" s="242"/>
      <c r="C10" s="243" t="s">
        <v>87</v>
      </c>
      <c r="D10" s="745" t="s">
        <v>296</v>
      </c>
      <c r="E10" s="244">
        <v>24</v>
      </c>
      <c r="F10" s="245">
        <v>769.96</v>
      </c>
      <c r="G10" s="244">
        <v>91.19</v>
      </c>
      <c r="H10" s="243">
        <v>678.77</v>
      </c>
      <c r="I10" s="191">
        <v>766.77</v>
      </c>
      <c r="J10" s="243">
        <v>3.19</v>
      </c>
      <c r="K10" s="243">
        <v>27</v>
      </c>
      <c r="L10" s="243">
        <v>22</v>
      </c>
      <c r="M10" s="246"/>
    </row>
    <row r="11" spans="1:13" ht="15">
      <c r="A11" s="241">
        <v>4</v>
      </c>
      <c r="B11" s="242"/>
      <c r="C11" s="243" t="s">
        <v>88</v>
      </c>
      <c r="D11" s="745"/>
      <c r="E11" s="244"/>
      <c r="F11" s="245">
        <f t="shared" si="0"/>
        <v>0</v>
      </c>
      <c r="G11" s="244"/>
      <c r="H11" s="243"/>
      <c r="I11" s="191"/>
      <c r="J11" s="243"/>
      <c r="K11" s="243"/>
      <c r="L11" s="243"/>
      <c r="M11" s="246"/>
    </row>
    <row r="12" spans="1:13" ht="15">
      <c r="A12" s="241">
        <v>5</v>
      </c>
      <c r="B12" s="242"/>
      <c r="C12" s="243" t="s">
        <v>89</v>
      </c>
      <c r="D12" s="745" t="s">
        <v>297</v>
      </c>
      <c r="E12" s="244">
        <v>10</v>
      </c>
      <c r="F12" s="245">
        <v>468.61</v>
      </c>
      <c r="G12" s="244">
        <v>97.39</v>
      </c>
      <c r="H12" s="243">
        <v>371.22</v>
      </c>
      <c r="I12" s="191">
        <v>443.55</v>
      </c>
      <c r="J12" s="243">
        <f>3.8+21.26</f>
        <v>25.060000000000002</v>
      </c>
      <c r="K12" s="243">
        <v>12</v>
      </c>
      <c r="L12" s="243">
        <v>7</v>
      </c>
      <c r="M12" s="246"/>
    </row>
    <row r="13" spans="1:13" ht="15">
      <c r="A13" s="241">
        <v>6</v>
      </c>
      <c r="B13" s="242"/>
      <c r="C13" s="243" t="s">
        <v>90</v>
      </c>
      <c r="D13" s="745"/>
      <c r="E13" s="244"/>
      <c r="F13" s="245">
        <f t="shared" si="0"/>
        <v>0</v>
      </c>
      <c r="G13" s="244"/>
      <c r="H13" s="243"/>
      <c r="I13" s="191"/>
      <c r="J13" s="243"/>
      <c r="K13" s="243"/>
      <c r="L13" s="243"/>
      <c r="M13" s="246"/>
    </row>
    <row r="14" spans="1:13" ht="15">
      <c r="A14" s="241">
        <v>7</v>
      </c>
      <c r="B14" s="242"/>
      <c r="C14" s="243" t="s">
        <v>91</v>
      </c>
      <c r="D14" s="745" t="s">
        <v>286</v>
      </c>
      <c r="E14" s="244">
        <v>2</v>
      </c>
      <c r="F14" s="245">
        <v>39</v>
      </c>
      <c r="G14" s="244">
        <v>8.08</v>
      </c>
      <c r="H14" s="243">
        <v>30.92</v>
      </c>
      <c r="I14" s="191">
        <v>39</v>
      </c>
      <c r="J14" s="243">
        <v>0</v>
      </c>
      <c r="K14" s="243">
        <v>2</v>
      </c>
      <c r="L14" s="243">
        <v>0</v>
      </c>
      <c r="M14" s="246"/>
    </row>
    <row r="15" spans="1:13" ht="15">
      <c r="A15" s="241">
        <v>8</v>
      </c>
      <c r="B15" s="242"/>
      <c r="C15" s="243" t="s">
        <v>92</v>
      </c>
      <c r="D15" s="745" t="s">
        <v>287</v>
      </c>
      <c r="E15" s="244">
        <v>1</v>
      </c>
      <c r="F15" s="245">
        <v>8.0399999999999991</v>
      </c>
      <c r="G15" s="244">
        <v>3.55</v>
      </c>
      <c r="H15" s="243">
        <v>4.49</v>
      </c>
      <c r="I15" s="191">
        <v>8.0399999999999991</v>
      </c>
      <c r="J15" s="243">
        <v>0</v>
      </c>
      <c r="K15" s="243">
        <v>1</v>
      </c>
      <c r="L15" s="243">
        <v>0</v>
      </c>
      <c r="M15" s="246"/>
    </row>
    <row r="16" spans="1:13" ht="15">
      <c r="A16" s="241">
        <v>9</v>
      </c>
      <c r="B16" s="242"/>
      <c r="C16" s="243" t="s">
        <v>93</v>
      </c>
      <c r="D16" s="745"/>
      <c r="E16" s="244"/>
      <c r="F16" s="245">
        <f t="shared" si="0"/>
        <v>0</v>
      </c>
      <c r="G16" s="244"/>
      <c r="H16" s="243"/>
      <c r="I16" s="191"/>
      <c r="J16" s="243"/>
      <c r="K16" s="243"/>
      <c r="L16" s="243"/>
      <c r="M16" s="246"/>
    </row>
    <row r="17" spans="1:13" ht="15">
      <c r="A17" s="241">
        <v>10</v>
      </c>
      <c r="B17" s="242"/>
      <c r="C17" s="243" t="s">
        <v>94</v>
      </c>
      <c r="D17" s="745"/>
      <c r="E17" s="244"/>
      <c r="F17" s="245">
        <f t="shared" si="0"/>
        <v>0</v>
      </c>
      <c r="G17" s="244"/>
      <c r="H17" s="243"/>
      <c r="I17" s="191"/>
      <c r="J17" s="243"/>
      <c r="K17" s="243"/>
      <c r="L17" s="243"/>
      <c r="M17" s="246"/>
    </row>
    <row r="18" spans="1:13" ht="15">
      <c r="A18" s="241">
        <v>11</v>
      </c>
      <c r="B18" s="242"/>
      <c r="C18" s="243" t="s">
        <v>95</v>
      </c>
      <c r="D18" s="745"/>
      <c r="E18" s="244"/>
      <c r="F18" s="245">
        <f t="shared" si="0"/>
        <v>0</v>
      </c>
      <c r="G18" s="244"/>
      <c r="H18" s="243"/>
      <c r="I18" s="191"/>
      <c r="J18" s="243"/>
      <c r="K18" s="243"/>
      <c r="L18" s="243"/>
      <c r="M18" s="246"/>
    </row>
    <row r="19" spans="1:13" ht="15">
      <c r="A19" s="241">
        <v>12</v>
      </c>
      <c r="B19" s="242"/>
      <c r="C19" s="243" t="s">
        <v>96</v>
      </c>
      <c r="D19" s="745"/>
      <c r="E19" s="244"/>
      <c r="F19" s="245">
        <f t="shared" si="0"/>
        <v>0</v>
      </c>
      <c r="G19" s="244"/>
      <c r="H19" s="243"/>
      <c r="I19" s="191"/>
      <c r="J19" s="243"/>
      <c r="K19" s="243"/>
      <c r="L19" s="243"/>
      <c r="M19" s="246"/>
    </row>
    <row r="20" spans="1:13" ht="15">
      <c r="A20" s="241">
        <v>13</v>
      </c>
      <c r="B20" s="242"/>
      <c r="C20" s="243" t="s">
        <v>120</v>
      </c>
      <c r="D20" s="745"/>
      <c r="E20" s="244"/>
      <c r="F20" s="245">
        <f t="shared" si="0"/>
        <v>0</v>
      </c>
      <c r="G20" s="244"/>
      <c r="H20" s="243"/>
      <c r="I20" s="191"/>
      <c r="J20" s="243"/>
      <c r="K20" s="243"/>
      <c r="L20" s="243"/>
      <c r="M20" s="246"/>
    </row>
    <row r="21" spans="1:13" ht="15">
      <c r="A21" s="241">
        <v>14</v>
      </c>
      <c r="B21" s="242"/>
      <c r="C21" s="243" t="s">
        <v>121</v>
      </c>
      <c r="D21" s="745"/>
      <c r="E21" s="244"/>
      <c r="F21" s="245">
        <f t="shared" si="0"/>
        <v>0</v>
      </c>
      <c r="G21" s="244"/>
      <c r="H21" s="243"/>
      <c r="I21" s="191"/>
      <c r="J21" s="243"/>
      <c r="K21" s="243"/>
      <c r="L21" s="243"/>
      <c r="M21" s="246"/>
    </row>
    <row r="22" spans="1:13" ht="15">
      <c r="A22" s="241">
        <v>15</v>
      </c>
      <c r="B22" s="242"/>
      <c r="C22" s="243" t="s">
        <v>145</v>
      </c>
      <c r="D22" s="745"/>
      <c r="E22" s="244"/>
      <c r="F22" s="245">
        <f t="shared" si="0"/>
        <v>0</v>
      </c>
      <c r="G22" s="244"/>
      <c r="H22" s="243"/>
      <c r="I22" s="191"/>
      <c r="J22" s="243"/>
      <c r="K22" s="243"/>
      <c r="L22" s="243"/>
      <c r="M22" s="246"/>
    </row>
    <row r="23" spans="1:13" ht="15">
      <c r="A23" s="241">
        <v>16</v>
      </c>
      <c r="B23" s="242"/>
      <c r="C23" s="243" t="s">
        <v>97</v>
      </c>
      <c r="D23" s="745" t="s">
        <v>298</v>
      </c>
      <c r="E23" s="244">
        <v>4</v>
      </c>
      <c r="F23" s="245">
        <v>126.76</v>
      </c>
      <c r="G23" s="244">
        <v>27.28</v>
      </c>
      <c r="H23" s="243">
        <v>99.48</v>
      </c>
      <c r="I23" s="191">
        <v>126.76</v>
      </c>
      <c r="J23" s="243">
        <v>0</v>
      </c>
      <c r="K23" s="243">
        <v>2</v>
      </c>
      <c r="L23" s="243">
        <v>0</v>
      </c>
      <c r="M23" s="246"/>
    </row>
    <row r="24" spans="1:13" ht="15">
      <c r="A24" s="241">
        <v>17</v>
      </c>
      <c r="B24" s="242"/>
      <c r="C24" s="243" t="s">
        <v>103</v>
      </c>
      <c r="D24" s="745"/>
      <c r="E24" s="244"/>
      <c r="F24" s="245">
        <f t="shared" si="0"/>
        <v>0</v>
      </c>
      <c r="G24" s="244"/>
      <c r="H24" s="243"/>
      <c r="I24" s="191"/>
      <c r="J24" s="243"/>
      <c r="K24" s="243"/>
      <c r="L24" s="243"/>
      <c r="M24" s="246"/>
    </row>
    <row r="25" spans="1:13" ht="15">
      <c r="A25" s="241">
        <v>18</v>
      </c>
      <c r="B25" s="242"/>
      <c r="C25" s="243" t="s">
        <v>98</v>
      </c>
      <c r="D25" s="745"/>
      <c r="E25" s="244"/>
      <c r="F25" s="245">
        <f t="shared" si="0"/>
        <v>0</v>
      </c>
      <c r="G25" s="244"/>
      <c r="H25" s="243"/>
      <c r="I25" s="191"/>
      <c r="J25" s="243"/>
      <c r="K25" s="243"/>
      <c r="L25" s="243"/>
      <c r="M25" s="246"/>
    </row>
    <row r="26" spans="1:13" ht="15">
      <c r="A26" s="241">
        <v>19</v>
      </c>
      <c r="B26" s="242"/>
      <c r="C26" s="243" t="s">
        <v>99</v>
      </c>
      <c r="D26" s="745"/>
      <c r="E26" s="244"/>
      <c r="F26" s="245">
        <f>SUM(G26,H26)</f>
        <v>0</v>
      </c>
      <c r="G26" s="244"/>
      <c r="H26" s="243"/>
      <c r="I26" s="191"/>
      <c r="J26" s="243"/>
      <c r="K26" s="243"/>
      <c r="L26" s="243"/>
      <c r="M26" s="246"/>
    </row>
    <row r="27" spans="1:13" ht="15.75" thickBot="1">
      <c r="A27" s="247"/>
      <c r="B27" s="248" t="s">
        <v>55</v>
      </c>
      <c r="C27" s="249"/>
      <c r="D27" s="746">
        <f>SUM(D8:D26)</f>
        <v>0</v>
      </c>
      <c r="E27" s="250">
        <f>SUM(E8:E26)</f>
        <v>41</v>
      </c>
      <c r="F27" s="251">
        <f t="shared" ref="F27:K27" si="1">SUM(F8:F26)</f>
        <v>1412.3700000000001</v>
      </c>
      <c r="G27" s="250">
        <f t="shared" si="1"/>
        <v>227.49</v>
      </c>
      <c r="H27" s="250">
        <f>SUM(H8:H26)</f>
        <v>1184.8800000000001</v>
      </c>
      <c r="I27" s="250">
        <f>SUM(I8:I26)</f>
        <v>1384.12</v>
      </c>
      <c r="J27" s="250">
        <f t="shared" si="1"/>
        <v>28.250000000000004</v>
      </c>
      <c r="K27" s="250">
        <f t="shared" si="1"/>
        <v>44</v>
      </c>
      <c r="L27" s="250">
        <f>SUM(L8:L26)</f>
        <v>29</v>
      </c>
      <c r="M27" s="252"/>
    </row>
    <row r="28" spans="1:13">
      <c r="A28" s="253"/>
      <c r="B28" s="253"/>
      <c r="C28" s="254"/>
      <c r="D28" s="253"/>
      <c r="E28" s="253"/>
      <c r="F28" s="253"/>
      <c r="G28" s="253"/>
      <c r="H28" s="253"/>
      <c r="I28" s="253"/>
      <c r="J28" s="253"/>
      <c r="K28" s="253"/>
      <c r="L28" s="253"/>
      <c r="M28" s="253"/>
    </row>
    <row r="29" spans="1:13" s="158" customFormat="1" ht="15" customHeight="1">
      <c r="B29" s="877" t="s">
        <v>240</v>
      </c>
      <c r="C29" s="877"/>
      <c r="D29" s="877"/>
    </row>
    <row r="30" spans="1:13" s="158" customFormat="1" ht="15" customHeight="1">
      <c r="B30" s="877" t="s">
        <v>245</v>
      </c>
      <c r="C30" s="877"/>
      <c r="D30" s="877"/>
      <c r="G30" s="441"/>
      <c r="H30" s="441"/>
    </row>
    <row r="31" spans="1:13" s="158" customFormat="1" ht="15" customHeight="1">
      <c r="B31" s="877" t="s">
        <v>244</v>
      </c>
      <c r="C31" s="877"/>
      <c r="D31" s="877"/>
    </row>
    <row r="32" spans="1:13" s="158" customFormat="1" ht="15" customHeight="1">
      <c r="B32" s="877" t="s">
        <v>243</v>
      </c>
      <c r="C32" s="877"/>
      <c r="D32" s="877"/>
      <c r="E32" s="877"/>
      <c r="F32" s="877"/>
    </row>
    <row r="33" spans="2:12">
      <c r="B33" s="447"/>
      <c r="C33" s="447"/>
      <c r="D33" s="447"/>
    </row>
    <row r="34" spans="2:12" ht="19.899999999999999" customHeight="1">
      <c r="B34" s="875" t="s">
        <v>107</v>
      </c>
      <c r="C34" s="876" t="s">
        <v>241</v>
      </c>
      <c r="D34" s="875" t="s">
        <v>267</v>
      </c>
      <c r="E34" s="876"/>
      <c r="F34" s="474"/>
      <c r="I34" s="475"/>
      <c r="J34" s="474"/>
      <c r="K34" s="475"/>
      <c r="L34" s="474"/>
    </row>
    <row r="35" spans="2:12" ht="30" customHeight="1">
      <c r="B35" s="875"/>
      <c r="C35" s="876"/>
      <c r="D35" s="549" t="s">
        <v>246</v>
      </c>
      <c r="E35" s="549" t="s">
        <v>247</v>
      </c>
      <c r="F35" s="476"/>
      <c r="I35" s="475"/>
      <c r="J35" s="474"/>
      <c r="K35" s="476"/>
      <c r="L35" s="476"/>
    </row>
    <row r="36" spans="2:12">
      <c r="B36" s="435" t="s">
        <v>280</v>
      </c>
      <c r="C36" s="435" t="s">
        <v>89</v>
      </c>
      <c r="D36" s="435">
        <v>1</v>
      </c>
      <c r="E36" s="435">
        <v>0</v>
      </c>
      <c r="F36" s="477"/>
      <c r="I36" s="477"/>
      <c r="J36" s="477"/>
      <c r="K36" s="477"/>
      <c r="L36" s="477"/>
    </row>
    <row r="37" spans="2:12">
      <c r="B37" s="466"/>
      <c r="C37" s="463" t="s">
        <v>87</v>
      </c>
      <c r="D37" s="463">
        <v>6</v>
      </c>
      <c r="E37" s="463">
        <v>0</v>
      </c>
      <c r="F37" s="468"/>
      <c r="I37" s="468"/>
      <c r="J37" s="468"/>
      <c r="K37" s="468"/>
      <c r="L37" s="468"/>
    </row>
    <row r="38" spans="2:12">
      <c r="B38" s="466"/>
      <c r="C38" s="463" t="s">
        <v>97</v>
      </c>
      <c r="D38" s="463">
        <v>0</v>
      </c>
      <c r="E38" s="463">
        <v>1</v>
      </c>
      <c r="F38" s="468"/>
      <c r="I38" s="468"/>
      <c r="J38" s="468"/>
      <c r="K38" s="468"/>
      <c r="L38" s="468"/>
    </row>
    <row r="39" spans="2:12">
      <c r="B39" s="469" t="s">
        <v>242</v>
      </c>
      <c r="C39" s="463" t="s">
        <v>110</v>
      </c>
      <c r="D39" s="463"/>
      <c r="E39" s="463"/>
      <c r="F39" s="468"/>
      <c r="I39" s="473"/>
      <c r="J39" s="467"/>
      <c r="K39" s="468"/>
      <c r="L39" s="468"/>
    </row>
    <row r="40" spans="2:12">
      <c r="B40" s="467"/>
      <c r="C40" s="447"/>
      <c r="D40" s="447"/>
      <c r="I40" s="253"/>
      <c r="J40" s="253"/>
      <c r="K40" s="253"/>
      <c r="L40" s="253"/>
    </row>
    <row r="41" spans="2:12">
      <c r="B41" s="256"/>
      <c r="I41" s="253"/>
      <c r="J41" s="253"/>
      <c r="K41" s="253"/>
      <c r="L41" s="253"/>
    </row>
    <row r="42" spans="2:12" s="446" customFormat="1" ht="19.899999999999999" customHeight="1">
      <c r="B42" s="873" t="s">
        <v>107</v>
      </c>
      <c r="C42" s="878" t="s">
        <v>241</v>
      </c>
      <c r="D42" s="875" t="s">
        <v>253</v>
      </c>
      <c r="E42" s="875"/>
    </row>
    <row r="43" spans="2:12" s="446" customFormat="1" ht="19.899999999999999" customHeight="1">
      <c r="B43" s="874"/>
      <c r="C43" s="879"/>
      <c r="D43" s="549" t="s">
        <v>251</v>
      </c>
      <c r="E43" s="550" t="s">
        <v>252</v>
      </c>
    </row>
    <row r="44" spans="2:12">
      <c r="B44" s="435" t="s">
        <v>280</v>
      </c>
      <c r="C44" s="435" t="s">
        <v>87</v>
      </c>
      <c r="D44" s="435">
        <v>1</v>
      </c>
      <c r="E44" s="243">
        <f>2.55+39.86</f>
        <v>42.41</v>
      </c>
    </row>
    <row r="45" spans="2:12">
      <c r="B45" s="466"/>
      <c r="C45" s="466"/>
      <c r="D45" s="466"/>
      <c r="E45" s="243"/>
    </row>
    <row r="46" spans="2:12">
      <c r="B46" s="466"/>
      <c r="C46" s="466"/>
      <c r="D46" s="466"/>
      <c r="E46" s="243"/>
    </row>
    <row r="47" spans="2:12">
      <c r="B47" s="463" t="s">
        <v>110</v>
      </c>
      <c r="C47" s="463" t="s">
        <v>110</v>
      </c>
      <c r="D47" s="463"/>
      <c r="E47" s="243"/>
    </row>
    <row r="50" spans="2:12" ht="19.899999999999999" customHeight="1">
      <c r="B50" s="875" t="s">
        <v>107</v>
      </c>
      <c r="C50" s="876" t="s">
        <v>241</v>
      </c>
      <c r="D50" s="876" t="s">
        <v>248</v>
      </c>
      <c r="E50" s="876"/>
      <c r="F50" s="476"/>
      <c r="I50" s="475"/>
      <c r="J50" s="475"/>
      <c r="K50" s="475"/>
      <c r="L50" s="475"/>
    </row>
    <row r="51" spans="2:12" ht="54" customHeight="1">
      <c r="B51" s="875"/>
      <c r="C51" s="876"/>
      <c r="D51" s="549" t="s">
        <v>250</v>
      </c>
      <c r="E51" s="549" t="s">
        <v>249</v>
      </c>
      <c r="F51" s="253"/>
      <c r="I51" s="475"/>
      <c r="J51" s="475"/>
      <c r="K51" s="475"/>
      <c r="L51" s="475"/>
    </row>
    <row r="52" spans="2:12">
      <c r="B52" s="435" t="s">
        <v>280</v>
      </c>
      <c r="C52" s="435" t="s">
        <v>288</v>
      </c>
      <c r="D52" s="435">
        <v>0</v>
      </c>
      <c r="E52" s="435">
        <v>1</v>
      </c>
      <c r="F52" s="253"/>
      <c r="I52" s="475"/>
      <c r="J52" s="475"/>
      <c r="K52" s="475"/>
      <c r="L52" s="475"/>
    </row>
    <row r="53" spans="2:12">
      <c r="B53" s="466"/>
      <c r="C53" s="463" t="s">
        <v>289</v>
      </c>
      <c r="D53" s="463">
        <v>1</v>
      </c>
      <c r="E53" s="435">
        <v>0</v>
      </c>
      <c r="F53" s="253" t="s">
        <v>299</v>
      </c>
      <c r="I53" s="475"/>
      <c r="J53" s="475"/>
      <c r="K53" s="475"/>
      <c r="L53" s="475"/>
    </row>
    <row r="54" spans="2:12">
      <c r="B54" s="466"/>
      <c r="C54" s="466"/>
      <c r="D54" s="466"/>
      <c r="E54" s="243"/>
      <c r="F54" s="253"/>
      <c r="I54" s="475"/>
      <c r="J54" s="475"/>
      <c r="K54" s="475"/>
      <c r="L54" s="475"/>
    </row>
    <row r="55" spans="2:12">
      <c r="B55" s="463" t="s">
        <v>110</v>
      </c>
      <c r="C55" s="463" t="s">
        <v>110</v>
      </c>
      <c r="D55" s="463"/>
      <c r="E55" s="243"/>
      <c r="I55" s="475"/>
      <c r="J55" s="475"/>
      <c r="K55" s="475"/>
      <c r="L55" s="475"/>
    </row>
  </sheetData>
  <mergeCells count="24">
    <mergeCell ref="M4:M7"/>
    <mergeCell ref="E5:E6"/>
    <mergeCell ref="F5:F6"/>
    <mergeCell ref="K4:K6"/>
    <mergeCell ref="L4:L6"/>
    <mergeCell ref="G5:J5"/>
    <mergeCell ref="B29:D29"/>
    <mergeCell ref="B30:D30"/>
    <mergeCell ref="B31:D31"/>
    <mergeCell ref="A4:A7"/>
    <mergeCell ref="B4:B7"/>
    <mergeCell ref="C4:C7"/>
    <mergeCell ref="D4:J4"/>
    <mergeCell ref="D5:D7"/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>
    <tabColor rgb="FFE2708B"/>
    <pageSetUpPr fitToPage="1"/>
  </sheetPr>
  <dimension ref="A1:L67"/>
  <sheetViews>
    <sheetView topLeftCell="B3" zoomScale="70" zoomScaleNormal="70" zoomScalePageLayoutView="10" workbookViewId="0">
      <selection activeCell="C3" sqref="C3"/>
    </sheetView>
  </sheetViews>
  <sheetFormatPr defaultColWidth="8.85546875" defaultRowHeight="14.25"/>
  <cols>
    <col min="1" max="1" width="6.42578125" style="96" customWidth="1"/>
    <col min="2" max="2" width="39.5703125" style="96" customWidth="1"/>
    <col min="3" max="3" width="28.5703125" style="268" bestFit="1" customWidth="1"/>
    <col min="4" max="4" width="22" style="96" customWidth="1"/>
    <col min="5" max="5" width="26.28515625" style="96" customWidth="1"/>
    <col min="6" max="6" width="29.5703125" style="96" customWidth="1"/>
    <col min="7" max="7" width="31.42578125" style="96" customWidth="1"/>
    <col min="8" max="8" width="16.85546875" style="96" customWidth="1"/>
    <col min="9" max="9" width="36.7109375" style="96" customWidth="1"/>
    <col min="10" max="10" width="10.140625" style="96" bestFit="1" customWidth="1"/>
    <col min="11" max="11" width="16.7109375" style="96" customWidth="1"/>
    <col min="12" max="16384" width="8.85546875" style="96"/>
  </cols>
  <sheetData>
    <row r="1" spans="1:12" s="237" customFormat="1" ht="15">
      <c r="A1" s="235" t="s">
        <v>190</v>
      </c>
      <c r="B1" s="235"/>
      <c r="C1" s="257"/>
    </row>
    <row r="2" spans="1:12" s="237" customFormat="1" ht="15">
      <c r="A2" s="238"/>
      <c r="B2" s="238"/>
      <c r="C2" s="258"/>
      <c r="D2" s="240"/>
      <c r="E2" s="240"/>
      <c r="F2" s="240"/>
      <c r="G2" s="240"/>
    </row>
    <row r="3" spans="1:12" ht="15.75" thickBot="1">
      <c r="A3" s="554" t="s">
        <v>0</v>
      </c>
      <c r="B3" s="554"/>
      <c r="C3" s="555"/>
      <c r="D3" s="556"/>
      <c r="E3" s="556"/>
      <c r="F3" s="556"/>
      <c r="G3" s="556"/>
      <c r="H3" s="557"/>
      <c r="I3" s="557" t="s">
        <v>262</v>
      </c>
      <c r="J3" s="557"/>
      <c r="K3" s="557"/>
    </row>
    <row r="4" spans="1:12" ht="16.5" customHeight="1">
      <c r="A4" s="891" t="s">
        <v>21</v>
      </c>
      <c r="B4" s="893" t="s">
        <v>135</v>
      </c>
      <c r="C4" s="895" t="s">
        <v>82</v>
      </c>
      <c r="D4" s="893" t="s">
        <v>109</v>
      </c>
      <c r="E4" s="893"/>
      <c r="F4" s="893"/>
      <c r="G4" s="893"/>
      <c r="H4" s="893"/>
      <c r="I4" s="893"/>
      <c r="J4" s="893"/>
      <c r="K4" s="903" t="s">
        <v>223</v>
      </c>
    </row>
    <row r="5" spans="1:12" ht="15">
      <c r="A5" s="892"/>
      <c r="B5" s="894"/>
      <c r="C5" s="896"/>
      <c r="D5" s="558"/>
      <c r="E5" s="894" t="s">
        <v>192</v>
      </c>
      <c r="F5" s="911" t="s">
        <v>193</v>
      </c>
      <c r="G5" s="905" t="s">
        <v>74</v>
      </c>
      <c r="H5" s="906"/>
      <c r="I5" s="906"/>
      <c r="J5" s="907"/>
      <c r="K5" s="904"/>
      <c r="L5" s="253"/>
    </row>
    <row r="6" spans="1:12" ht="15.6" customHeight="1">
      <c r="A6" s="892"/>
      <c r="B6" s="894"/>
      <c r="C6" s="896"/>
      <c r="D6" s="559" t="s">
        <v>83</v>
      </c>
      <c r="E6" s="894"/>
      <c r="F6" s="912"/>
      <c r="G6" s="908"/>
      <c r="H6" s="909"/>
      <c r="I6" s="909"/>
      <c r="J6" s="910"/>
      <c r="K6" s="904"/>
      <c r="L6" s="253"/>
    </row>
    <row r="7" spans="1:12" ht="30">
      <c r="A7" s="892"/>
      <c r="B7" s="894"/>
      <c r="C7" s="896"/>
      <c r="D7" s="559" t="s">
        <v>191</v>
      </c>
      <c r="E7" s="894"/>
      <c r="F7" s="913"/>
      <c r="G7" s="560" t="s">
        <v>73</v>
      </c>
      <c r="H7" s="560" t="s">
        <v>84</v>
      </c>
      <c r="I7" s="560" t="s">
        <v>60</v>
      </c>
      <c r="J7" s="560" t="s">
        <v>61</v>
      </c>
      <c r="K7" s="904"/>
      <c r="L7" s="253"/>
    </row>
    <row r="8" spans="1:12" ht="15">
      <c r="A8" s="892"/>
      <c r="B8" s="894"/>
      <c r="C8" s="896"/>
      <c r="D8" s="561"/>
      <c r="E8" s="560" t="s">
        <v>2</v>
      </c>
      <c r="F8" s="560" t="s">
        <v>3</v>
      </c>
      <c r="G8" s="560" t="s">
        <v>3</v>
      </c>
      <c r="H8" s="560" t="s">
        <v>3</v>
      </c>
      <c r="I8" s="560" t="s">
        <v>3</v>
      </c>
      <c r="J8" s="560" t="s">
        <v>3</v>
      </c>
      <c r="K8" s="904"/>
      <c r="L8" s="253"/>
    </row>
    <row r="9" spans="1:12" ht="23.45" customHeight="1">
      <c r="A9" s="259">
        <v>20</v>
      </c>
      <c r="B9" s="260"/>
      <c r="C9" s="261" t="s">
        <v>100</v>
      </c>
      <c r="D9" s="260"/>
      <c r="E9" s="260"/>
      <c r="F9" s="260">
        <f>SUM($G9,$H9)</f>
        <v>0</v>
      </c>
      <c r="G9" s="260"/>
      <c r="H9" s="260"/>
      <c r="I9" s="260"/>
      <c r="J9" s="260"/>
      <c r="K9" s="262"/>
      <c r="L9" s="253"/>
    </row>
    <row r="10" spans="1:12" ht="15" customHeight="1">
      <c r="A10" s="263">
        <v>21</v>
      </c>
      <c r="B10" s="243"/>
      <c r="C10" s="264" t="s">
        <v>101</v>
      </c>
      <c r="D10" s="243"/>
      <c r="E10" s="243"/>
      <c r="F10" s="260">
        <f t="shared" ref="F10:F38" si="0">SUM($G10,$H10)</f>
        <v>0</v>
      </c>
      <c r="G10" s="243"/>
      <c r="H10" s="243"/>
      <c r="I10" s="243"/>
      <c r="J10" s="243"/>
      <c r="K10" s="246"/>
    </row>
    <row r="11" spans="1:12" ht="15" customHeight="1">
      <c r="A11" s="259">
        <v>22</v>
      </c>
      <c r="B11" s="243"/>
      <c r="C11" s="265" t="s">
        <v>102</v>
      </c>
      <c r="D11" s="243"/>
      <c r="E11" s="243"/>
      <c r="F11" s="260">
        <f t="shared" si="0"/>
        <v>0</v>
      </c>
      <c r="G11" s="243"/>
      <c r="H11" s="243"/>
      <c r="I11" s="243"/>
      <c r="J11" s="243"/>
      <c r="K11" s="246"/>
    </row>
    <row r="12" spans="1:12" ht="15" customHeight="1">
      <c r="A12" s="263">
        <v>23</v>
      </c>
      <c r="B12" s="243"/>
      <c r="C12" s="265" t="s">
        <v>111</v>
      </c>
      <c r="D12" s="243"/>
      <c r="E12" s="243"/>
      <c r="F12" s="260">
        <f t="shared" si="0"/>
        <v>0</v>
      </c>
      <c r="G12" s="243"/>
      <c r="H12" s="243"/>
      <c r="I12" s="243"/>
      <c r="J12" s="243"/>
      <c r="K12" s="246"/>
    </row>
    <row r="13" spans="1:12" ht="15" customHeight="1">
      <c r="A13" s="259">
        <v>24</v>
      </c>
      <c r="B13" s="243"/>
      <c r="C13" s="265" t="s">
        <v>139</v>
      </c>
      <c r="D13" s="243"/>
      <c r="E13" s="243"/>
      <c r="F13" s="260">
        <f t="shared" si="0"/>
        <v>0</v>
      </c>
      <c r="G13" s="243"/>
      <c r="H13" s="243"/>
      <c r="I13" s="243"/>
      <c r="J13" s="243"/>
      <c r="K13" s="246"/>
    </row>
    <row r="14" spans="1:12" ht="15" customHeight="1">
      <c r="A14" s="263">
        <v>25</v>
      </c>
      <c r="B14" s="243"/>
      <c r="C14" s="265" t="s">
        <v>146</v>
      </c>
      <c r="D14" s="243"/>
      <c r="E14" s="243"/>
      <c r="F14" s="260">
        <f t="shared" si="0"/>
        <v>0</v>
      </c>
      <c r="G14" s="243"/>
      <c r="H14" s="243"/>
      <c r="I14" s="243"/>
      <c r="J14" s="243"/>
      <c r="K14" s="246"/>
    </row>
    <row r="15" spans="1:12" ht="15" customHeight="1">
      <c r="A15" s="259">
        <v>26</v>
      </c>
      <c r="B15" s="243"/>
      <c r="C15" s="265" t="s">
        <v>112</v>
      </c>
      <c r="D15" s="243"/>
      <c r="E15" s="243"/>
      <c r="F15" s="260">
        <f t="shared" si="0"/>
        <v>0</v>
      </c>
      <c r="G15" s="243"/>
      <c r="H15" s="243"/>
      <c r="I15" s="243"/>
      <c r="J15" s="243"/>
      <c r="K15" s="246"/>
    </row>
    <row r="16" spans="1:12" ht="15" customHeight="1">
      <c r="A16" s="263">
        <v>27</v>
      </c>
      <c r="B16" s="243"/>
      <c r="C16" s="265" t="s">
        <v>113</v>
      </c>
      <c r="D16" s="243"/>
      <c r="E16" s="243"/>
      <c r="F16" s="260">
        <f t="shared" si="0"/>
        <v>0</v>
      </c>
      <c r="G16" s="243"/>
      <c r="H16" s="243"/>
      <c r="I16" s="243"/>
      <c r="J16" s="243"/>
      <c r="K16" s="246"/>
    </row>
    <row r="17" spans="1:11" ht="15" customHeight="1">
      <c r="A17" s="259">
        <v>28</v>
      </c>
      <c r="B17" s="243"/>
      <c r="C17" s="265" t="s">
        <v>147</v>
      </c>
      <c r="D17" s="243"/>
      <c r="E17" s="243"/>
      <c r="F17" s="260">
        <f t="shared" si="0"/>
        <v>0</v>
      </c>
      <c r="G17" s="243"/>
      <c r="H17" s="243"/>
      <c r="I17" s="243"/>
      <c r="J17" s="243"/>
      <c r="K17" s="246"/>
    </row>
    <row r="18" spans="1:11" ht="15" customHeight="1">
      <c r="A18" s="263">
        <v>29</v>
      </c>
      <c r="B18" s="243"/>
      <c r="C18" s="265" t="s">
        <v>148</v>
      </c>
      <c r="D18" s="243"/>
      <c r="E18" s="243"/>
      <c r="F18" s="260">
        <f t="shared" si="0"/>
        <v>0</v>
      </c>
      <c r="G18" s="243"/>
      <c r="H18" s="243"/>
      <c r="I18" s="243"/>
      <c r="J18" s="243"/>
      <c r="K18" s="246"/>
    </row>
    <row r="19" spans="1:11" ht="15" customHeight="1">
      <c r="A19" s="259">
        <v>30</v>
      </c>
      <c r="B19" s="243"/>
      <c r="C19" s="265" t="s">
        <v>149</v>
      </c>
      <c r="D19" s="243"/>
      <c r="E19" s="243"/>
      <c r="F19" s="260">
        <f t="shared" si="0"/>
        <v>0</v>
      </c>
      <c r="G19" s="243"/>
      <c r="H19" s="243"/>
      <c r="I19" s="243"/>
      <c r="J19" s="243"/>
      <c r="K19" s="246"/>
    </row>
    <row r="20" spans="1:11" ht="15" customHeight="1">
      <c r="A20" s="263">
        <v>31</v>
      </c>
      <c r="B20" s="243"/>
      <c r="C20" s="265" t="s">
        <v>150</v>
      </c>
      <c r="D20" s="243"/>
      <c r="E20" s="243"/>
      <c r="F20" s="260">
        <f t="shared" si="0"/>
        <v>0</v>
      </c>
      <c r="G20" s="243"/>
      <c r="H20" s="243"/>
      <c r="I20" s="243"/>
      <c r="J20" s="243"/>
      <c r="K20" s="246"/>
    </row>
    <row r="21" spans="1:11" ht="15" customHeight="1">
      <c r="A21" s="259">
        <v>32</v>
      </c>
      <c r="B21" s="243"/>
      <c r="C21" s="265" t="s">
        <v>151</v>
      </c>
      <c r="D21" s="243"/>
      <c r="E21" s="243"/>
      <c r="F21" s="260">
        <f t="shared" si="0"/>
        <v>0</v>
      </c>
      <c r="G21" s="243"/>
      <c r="H21" s="243"/>
      <c r="I21" s="243"/>
      <c r="J21" s="243"/>
      <c r="K21" s="246"/>
    </row>
    <row r="22" spans="1:11" ht="15" customHeight="1">
      <c r="A22" s="263">
        <v>33</v>
      </c>
      <c r="B22" s="243"/>
      <c r="C22" s="265" t="s">
        <v>152</v>
      </c>
      <c r="D22" s="243"/>
      <c r="E22" s="243"/>
      <c r="F22" s="260">
        <f t="shared" si="0"/>
        <v>0</v>
      </c>
      <c r="G22" s="243"/>
      <c r="H22" s="243"/>
      <c r="I22" s="243"/>
      <c r="J22" s="243"/>
      <c r="K22" s="246"/>
    </row>
    <row r="23" spans="1:11" ht="15" customHeight="1">
      <c r="A23" s="259">
        <v>34</v>
      </c>
      <c r="B23" s="243"/>
      <c r="C23" s="265" t="s">
        <v>153</v>
      </c>
      <c r="D23" s="243"/>
      <c r="E23" s="243"/>
      <c r="F23" s="260">
        <f t="shared" si="0"/>
        <v>0</v>
      </c>
      <c r="G23" s="243"/>
      <c r="H23" s="243"/>
      <c r="I23" s="243"/>
      <c r="J23" s="243"/>
      <c r="K23" s="246"/>
    </row>
    <row r="24" spans="1:11" ht="15" customHeight="1">
      <c r="A24" s="263">
        <v>35</v>
      </c>
      <c r="B24" s="243"/>
      <c r="C24" s="265" t="s">
        <v>154</v>
      </c>
      <c r="D24" s="243"/>
      <c r="E24" s="243"/>
      <c r="F24" s="260">
        <f t="shared" si="0"/>
        <v>0</v>
      </c>
      <c r="G24" s="243"/>
      <c r="H24" s="243"/>
      <c r="I24" s="243"/>
      <c r="J24" s="243"/>
      <c r="K24" s="246"/>
    </row>
    <row r="25" spans="1:11" ht="15" customHeight="1">
      <c r="A25" s="259">
        <v>36</v>
      </c>
      <c r="B25" s="243"/>
      <c r="C25" s="265" t="s">
        <v>155</v>
      </c>
      <c r="D25" s="243"/>
      <c r="E25" s="243"/>
      <c r="F25" s="260">
        <f t="shared" si="0"/>
        <v>0</v>
      </c>
      <c r="G25" s="243"/>
      <c r="H25" s="243"/>
      <c r="I25" s="243"/>
      <c r="J25" s="243"/>
      <c r="K25" s="246"/>
    </row>
    <row r="26" spans="1:11" ht="15" customHeight="1">
      <c r="A26" s="263">
        <v>37</v>
      </c>
      <c r="B26" s="243"/>
      <c r="C26" s="265" t="s">
        <v>156</v>
      </c>
      <c r="D26" s="243"/>
      <c r="E26" s="243"/>
      <c r="F26" s="260">
        <f t="shared" si="0"/>
        <v>0</v>
      </c>
      <c r="G26" s="243"/>
      <c r="H26" s="243"/>
      <c r="I26" s="243"/>
      <c r="J26" s="243"/>
      <c r="K26" s="246"/>
    </row>
    <row r="27" spans="1:11" ht="15" customHeight="1">
      <c r="A27" s="259">
        <v>38</v>
      </c>
      <c r="B27" s="243"/>
      <c r="C27" s="265" t="s">
        <v>157</v>
      </c>
      <c r="D27" s="243"/>
      <c r="E27" s="243"/>
      <c r="F27" s="260">
        <f t="shared" si="0"/>
        <v>0</v>
      </c>
      <c r="G27" s="243"/>
      <c r="H27" s="243"/>
      <c r="I27" s="243"/>
      <c r="J27" s="243"/>
      <c r="K27" s="246"/>
    </row>
    <row r="28" spans="1:11" ht="15" customHeight="1">
      <c r="A28" s="263">
        <v>39</v>
      </c>
      <c r="B28" s="243"/>
      <c r="C28" s="265" t="s">
        <v>158</v>
      </c>
      <c r="D28" s="243"/>
      <c r="E28" s="243"/>
      <c r="F28" s="260">
        <f t="shared" si="0"/>
        <v>0</v>
      </c>
      <c r="G28" s="243"/>
      <c r="H28" s="243"/>
      <c r="I28" s="243"/>
      <c r="J28" s="243"/>
      <c r="K28" s="246"/>
    </row>
    <row r="29" spans="1:11" ht="15" customHeight="1">
      <c r="A29" s="259">
        <v>40</v>
      </c>
      <c r="B29" s="243"/>
      <c r="C29" s="265" t="s">
        <v>159</v>
      </c>
      <c r="D29" s="243"/>
      <c r="E29" s="243"/>
      <c r="F29" s="260">
        <f t="shared" si="0"/>
        <v>0</v>
      </c>
      <c r="G29" s="243"/>
      <c r="H29" s="243"/>
      <c r="I29" s="243"/>
      <c r="J29" s="243"/>
      <c r="K29" s="246"/>
    </row>
    <row r="30" spans="1:11" ht="15" customHeight="1">
      <c r="A30" s="263">
        <v>41</v>
      </c>
      <c r="B30" s="243"/>
      <c r="C30" s="265" t="s">
        <v>160</v>
      </c>
      <c r="D30" s="243"/>
      <c r="E30" s="243"/>
      <c r="F30" s="260">
        <f t="shared" si="0"/>
        <v>0</v>
      </c>
      <c r="G30" s="243"/>
      <c r="H30" s="243"/>
      <c r="I30" s="243"/>
      <c r="J30" s="243"/>
      <c r="K30" s="246"/>
    </row>
    <row r="31" spans="1:11" ht="15" customHeight="1">
      <c r="A31" s="259">
        <v>42</v>
      </c>
      <c r="B31" s="243"/>
      <c r="C31" s="265" t="s">
        <v>161</v>
      </c>
      <c r="D31" s="243"/>
      <c r="E31" s="243"/>
      <c r="F31" s="260">
        <f t="shared" si="0"/>
        <v>0</v>
      </c>
      <c r="G31" s="243"/>
      <c r="H31" s="243"/>
      <c r="I31" s="243"/>
      <c r="J31" s="243"/>
      <c r="K31" s="246"/>
    </row>
    <row r="32" spans="1:11" ht="15" customHeight="1">
      <c r="A32" s="263">
        <v>43</v>
      </c>
      <c r="B32" s="243"/>
      <c r="C32" s="264" t="s">
        <v>166</v>
      </c>
      <c r="D32" s="243"/>
      <c r="E32" s="243"/>
      <c r="F32" s="260">
        <f t="shared" si="0"/>
        <v>0</v>
      </c>
      <c r="G32" s="243"/>
      <c r="H32" s="243"/>
      <c r="I32" s="243"/>
      <c r="J32" s="243"/>
      <c r="K32" s="246"/>
    </row>
    <row r="33" spans="1:12" ht="15" customHeight="1">
      <c r="A33" s="259">
        <v>44</v>
      </c>
      <c r="B33" s="243"/>
      <c r="C33" s="264" t="s">
        <v>167</v>
      </c>
      <c r="D33" s="243"/>
      <c r="E33" s="243"/>
      <c r="F33" s="260">
        <f t="shared" si="0"/>
        <v>0</v>
      </c>
      <c r="G33" s="243"/>
      <c r="H33" s="243"/>
      <c r="I33" s="243"/>
      <c r="J33" s="243"/>
      <c r="K33" s="246"/>
    </row>
    <row r="34" spans="1:12" ht="15" customHeight="1">
      <c r="A34" s="263">
        <v>45</v>
      </c>
      <c r="B34" s="243"/>
      <c r="C34" s="264" t="s">
        <v>168</v>
      </c>
      <c r="D34" s="243"/>
      <c r="E34" s="243"/>
      <c r="F34" s="260">
        <f t="shared" si="0"/>
        <v>0</v>
      </c>
      <c r="G34" s="243"/>
      <c r="H34" s="243"/>
      <c r="I34" s="243"/>
      <c r="J34" s="243"/>
      <c r="K34" s="246"/>
    </row>
    <row r="35" spans="1:12" ht="15" customHeight="1">
      <c r="A35" s="259">
        <v>46</v>
      </c>
      <c r="B35" s="243"/>
      <c r="C35" s="264" t="s">
        <v>169</v>
      </c>
      <c r="D35" s="243"/>
      <c r="E35" s="243"/>
      <c r="F35" s="260">
        <f t="shared" si="0"/>
        <v>0</v>
      </c>
      <c r="G35" s="243"/>
      <c r="H35" s="243"/>
      <c r="I35" s="243"/>
      <c r="J35" s="243"/>
      <c r="K35" s="246"/>
    </row>
    <row r="36" spans="1:12" ht="15" customHeight="1">
      <c r="A36" s="263">
        <v>47</v>
      </c>
      <c r="B36" s="243"/>
      <c r="C36" s="264" t="s">
        <v>170</v>
      </c>
      <c r="D36" s="243"/>
      <c r="E36" s="243"/>
      <c r="F36" s="260">
        <f t="shared" si="0"/>
        <v>0</v>
      </c>
      <c r="G36" s="243"/>
      <c r="H36" s="243"/>
      <c r="I36" s="243"/>
      <c r="J36" s="243"/>
      <c r="K36" s="246"/>
    </row>
    <row r="37" spans="1:12" ht="15" customHeight="1">
      <c r="A37" s="259">
        <v>48</v>
      </c>
      <c r="B37" s="243"/>
      <c r="C37" s="265" t="s">
        <v>143</v>
      </c>
      <c r="D37" s="243"/>
      <c r="E37" s="243"/>
      <c r="F37" s="260">
        <f t="shared" si="0"/>
        <v>0</v>
      </c>
      <c r="G37" s="243"/>
      <c r="H37" s="243"/>
      <c r="I37" s="243"/>
      <c r="J37" s="243"/>
      <c r="K37" s="246"/>
    </row>
    <row r="38" spans="1:12" ht="15" customHeight="1">
      <c r="A38" s="263">
        <v>49</v>
      </c>
      <c r="B38" s="243"/>
      <c r="C38" s="265" t="s">
        <v>119</v>
      </c>
      <c r="D38" s="243"/>
      <c r="E38" s="243"/>
      <c r="F38" s="260">
        <f t="shared" si="0"/>
        <v>0</v>
      </c>
      <c r="G38" s="243"/>
      <c r="H38" s="243"/>
      <c r="I38" s="243"/>
      <c r="J38" s="243"/>
      <c r="K38" s="246"/>
    </row>
    <row r="39" spans="1:12" ht="15" customHeight="1" thickBot="1">
      <c r="A39" s="266"/>
      <c r="B39" s="249" t="s">
        <v>55</v>
      </c>
      <c r="C39" s="267" t="s">
        <v>110</v>
      </c>
      <c r="D39" s="249">
        <f>SUM(D9:D38)</f>
        <v>0</v>
      </c>
      <c r="E39" s="249">
        <f>SUM(E9:E38)</f>
        <v>0</v>
      </c>
      <c r="F39" s="249">
        <f t="shared" ref="F39:K39" si="1">SUM(F9:F38)</f>
        <v>0</v>
      </c>
      <c r="G39" s="249">
        <f t="shared" si="1"/>
        <v>0</v>
      </c>
      <c r="H39" s="249">
        <f t="shared" si="1"/>
        <v>0</v>
      </c>
      <c r="I39" s="249">
        <f t="shared" si="1"/>
        <v>0</v>
      </c>
      <c r="J39" s="249">
        <f t="shared" si="1"/>
        <v>0</v>
      </c>
      <c r="K39" s="252">
        <f t="shared" si="1"/>
        <v>0</v>
      </c>
    </row>
    <row r="41" spans="1:12" s="158" customFormat="1" ht="15" customHeight="1">
      <c r="B41" s="877" t="s">
        <v>240</v>
      </c>
      <c r="C41" s="877"/>
      <c r="D41" s="877"/>
    </row>
    <row r="42" spans="1:12" s="158" customFormat="1" ht="15" customHeight="1">
      <c r="B42" s="877" t="s">
        <v>245</v>
      </c>
      <c r="C42" s="877"/>
      <c r="D42" s="877"/>
      <c r="G42" s="441"/>
      <c r="H42" s="441"/>
    </row>
    <row r="43" spans="1:12" s="158" customFormat="1" ht="15" customHeight="1">
      <c r="B43" s="877" t="s">
        <v>244</v>
      </c>
      <c r="C43" s="877"/>
      <c r="D43" s="877"/>
    </row>
    <row r="44" spans="1:12" s="158" customFormat="1" ht="15" customHeight="1">
      <c r="B44" s="877" t="s">
        <v>243</v>
      </c>
      <c r="C44" s="877"/>
      <c r="D44" s="877"/>
      <c r="E44" s="877"/>
      <c r="F44" s="877"/>
    </row>
    <row r="45" spans="1:12" ht="12.75">
      <c r="B45" s="447"/>
      <c r="C45" s="447"/>
      <c r="D45" s="447"/>
    </row>
    <row r="46" spans="1:12" ht="19.899999999999999" customHeight="1">
      <c r="B46" s="897" t="s">
        <v>107</v>
      </c>
      <c r="C46" s="898" t="s">
        <v>241</v>
      </c>
      <c r="D46" s="897" t="s">
        <v>267</v>
      </c>
      <c r="E46" s="898"/>
      <c r="F46" s="474"/>
      <c r="I46" s="475"/>
      <c r="J46" s="474"/>
      <c r="K46" s="475"/>
      <c r="L46" s="474"/>
    </row>
    <row r="47" spans="1:12" ht="30" customHeight="1">
      <c r="B47" s="897"/>
      <c r="C47" s="898"/>
      <c r="D47" s="551" t="s">
        <v>246</v>
      </c>
      <c r="E47" s="551" t="s">
        <v>247</v>
      </c>
      <c r="F47" s="476"/>
      <c r="I47" s="475"/>
      <c r="J47" s="474"/>
      <c r="K47" s="476"/>
      <c r="L47" s="476"/>
    </row>
    <row r="48" spans="1:12" ht="12.75">
      <c r="B48" s="552"/>
      <c r="C48" s="552"/>
      <c r="D48" s="552"/>
      <c r="E48" s="552"/>
      <c r="F48" s="477"/>
      <c r="I48" s="477"/>
      <c r="J48" s="477"/>
      <c r="K48" s="477"/>
      <c r="L48" s="477"/>
    </row>
    <row r="49" spans="2:12" ht="12.75">
      <c r="B49" s="466"/>
      <c r="C49" s="466"/>
      <c r="D49" s="466"/>
      <c r="E49" s="466"/>
      <c r="F49" s="468"/>
      <c r="I49" s="468"/>
      <c r="J49" s="468"/>
      <c r="K49" s="468"/>
      <c r="L49" s="468"/>
    </row>
    <row r="50" spans="2:12" ht="12.75">
      <c r="B50" s="466"/>
      <c r="C50" s="466"/>
      <c r="D50" s="466"/>
      <c r="E50" s="466"/>
      <c r="F50" s="468"/>
      <c r="I50" s="468"/>
      <c r="J50" s="468"/>
      <c r="K50" s="468"/>
      <c r="L50" s="468"/>
    </row>
    <row r="51" spans="2:12" ht="12.75">
      <c r="B51" s="469" t="s">
        <v>242</v>
      </c>
      <c r="C51" s="463" t="s">
        <v>110</v>
      </c>
      <c r="D51" s="466"/>
      <c r="E51" s="466"/>
      <c r="F51" s="468"/>
      <c r="I51" s="473"/>
      <c r="J51" s="467"/>
      <c r="K51" s="468"/>
      <c r="L51" s="468"/>
    </row>
    <row r="52" spans="2:12" ht="12.75">
      <c r="B52" s="467"/>
      <c r="C52" s="447"/>
      <c r="D52" s="447"/>
      <c r="I52" s="253"/>
      <c r="J52" s="253"/>
      <c r="K52" s="253"/>
      <c r="L52" s="253"/>
    </row>
    <row r="53" spans="2:12" ht="12.75">
      <c r="B53" s="256"/>
      <c r="C53" s="255"/>
      <c r="I53" s="253"/>
      <c r="J53" s="253"/>
      <c r="K53" s="253"/>
      <c r="L53" s="253"/>
    </row>
    <row r="54" spans="2:12" s="446" customFormat="1" ht="19.899999999999999" customHeight="1">
      <c r="B54" s="899" t="s">
        <v>107</v>
      </c>
      <c r="C54" s="901" t="s">
        <v>241</v>
      </c>
      <c r="D54" s="897" t="s">
        <v>253</v>
      </c>
      <c r="E54" s="897"/>
    </row>
    <row r="55" spans="2:12" s="446" customFormat="1" ht="19.899999999999999" customHeight="1">
      <c r="B55" s="900"/>
      <c r="C55" s="902"/>
      <c r="D55" s="551" t="s">
        <v>251</v>
      </c>
      <c r="E55" s="553" t="s">
        <v>252</v>
      </c>
    </row>
    <row r="56" spans="2:12" ht="12.75">
      <c r="B56" s="435"/>
      <c r="C56" s="435"/>
      <c r="D56" s="435"/>
      <c r="E56" s="243"/>
    </row>
    <row r="57" spans="2:12" ht="12.75">
      <c r="B57" s="466"/>
      <c r="C57" s="466"/>
      <c r="D57" s="466"/>
      <c r="E57" s="243"/>
    </row>
    <row r="58" spans="2:12" ht="12.75">
      <c r="B58" s="466"/>
      <c r="C58" s="466"/>
      <c r="D58" s="466"/>
      <c r="E58" s="243"/>
    </row>
    <row r="59" spans="2:12" ht="12.75">
      <c r="B59" s="463" t="s">
        <v>110</v>
      </c>
      <c r="C59" s="463" t="s">
        <v>110</v>
      </c>
      <c r="D59" s="463"/>
      <c r="E59" s="243"/>
    </row>
    <row r="60" spans="2:12" ht="12.75">
      <c r="C60" s="255"/>
    </row>
    <row r="61" spans="2:12" ht="12.75">
      <c r="C61" s="255"/>
    </row>
    <row r="62" spans="2:12" ht="19.899999999999999" customHeight="1">
      <c r="B62" s="897" t="s">
        <v>107</v>
      </c>
      <c r="C62" s="898" t="s">
        <v>241</v>
      </c>
      <c r="D62" s="898" t="s">
        <v>248</v>
      </c>
      <c r="E62" s="898"/>
      <c r="F62" s="476"/>
      <c r="I62" s="475"/>
      <c r="J62" s="475"/>
      <c r="K62" s="475"/>
      <c r="L62" s="475"/>
    </row>
    <row r="63" spans="2:12" ht="54" customHeight="1">
      <c r="B63" s="897"/>
      <c r="C63" s="898"/>
      <c r="D63" s="551" t="s">
        <v>250</v>
      </c>
      <c r="E63" s="551" t="s">
        <v>249</v>
      </c>
      <c r="F63" s="253"/>
      <c r="I63" s="475"/>
      <c r="J63" s="475"/>
      <c r="K63" s="475"/>
      <c r="L63" s="475"/>
    </row>
    <row r="64" spans="2:12" ht="12.75">
      <c r="B64" s="435"/>
      <c r="C64" s="435"/>
      <c r="D64" s="435"/>
      <c r="E64" s="243"/>
      <c r="F64" s="253"/>
      <c r="I64" s="475"/>
      <c r="J64" s="475"/>
      <c r="K64" s="475"/>
      <c r="L64" s="475"/>
    </row>
    <row r="65" spans="2:12" ht="12.75">
      <c r="B65" s="466"/>
      <c r="C65" s="466"/>
      <c r="D65" s="466"/>
      <c r="E65" s="243"/>
      <c r="F65" s="253"/>
      <c r="I65" s="475"/>
      <c r="J65" s="475"/>
      <c r="K65" s="475"/>
      <c r="L65" s="475"/>
    </row>
    <row r="66" spans="2:12" ht="12.75">
      <c r="B66" s="466"/>
      <c r="C66" s="466"/>
      <c r="D66" s="466"/>
      <c r="E66" s="243"/>
      <c r="F66" s="253"/>
      <c r="I66" s="475"/>
      <c r="J66" s="475"/>
      <c r="K66" s="475"/>
      <c r="L66" s="475"/>
    </row>
    <row r="67" spans="2:12" ht="12.75">
      <c r="B67" s="463" t="s">
        <v>110</v>
      </c>
      <c r="C67" s="463" t="s">
        <v>110</v>
      </c>
      <c r="D67" s="463"/>
      <c r="E67" s="243"/>
      <c r="I67" s="475"/>
      <c r="J67" s="475"/>
      <c r="K67" s="475"/>
      <c r="L67" s="475"/>
    </row>
  </sheetData>
  <mergeCells count="21">
    <mergeCell ref="B43:D43"/>
    <mergeCell ref="K4:K8"/>
    <mergeCell ref="E5:E7"/>
    <mergeCell ref="G5:J6"/>
    <mergeCell ref="F5:F7"/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67AB"/>
    <pageSetUpPr fitToPage="1"/>
  </sheetPr>
  <dimension ref="A1:L50"/>
  <sheetViews>
    <sheetView tabSelected="1" topLeftCell="C1" zoomScale="71" zoomScaleNormal="100" zoomScaleSheetLayoutView="100" workbookViewId="0">
      <selection activeCell="F5" sqref="F5"/>
    </sheetView>
  </sheetViews>
  <sheetFormatPr defaultColWidth="8.85546875" defaultRowHeight="15"/>
  <cols>
    <col min="1" max="1" width="5.7109375" style="318" customWidth="1"/>
    <col min="2" max="2" width="22.42578125" style="93" customWidth="1"/>
    <col min="3" max="3" width="21.42578125" style="93" customWidth="1"/>
    <col min="4" max="4" width="28.85546875" style="93" customWidth="1"/>
    <col min="5" max="6" width="17.140625" style="93" customWidth="1"/>
    <col min="7" max="10" width="7.7109375" style="269" customWidth="1"/>
    <col min="11" max="11" width="6.5703125" style="269" customWidth="1"/>
    <col min="12" max="12" width="7.7109375" style="269" customWidth="1"/>
    <col min="13" max="16384" width="8.85546875" style="93"/>
  </cols>
  <sheetData>
    <row r="1" spans="1:12">
      <c r="A1" s="914" t="s">
        <v>137</v>
      </c>
      <c r="B1" s="914"/>
      <c r="C1" s="914"/>
      <c r="D1" s="914"/>
      <c r="E1" s="914"/>
      <c r="F1" s="914"/>
      <c r="G1" s="914"/>
    </row>
    <row r="2" spans="1:12">
      <c r="A2" s="270"/>
      <c r="B2" s="271"/>
      <c r="C2" s="271"/>
      <c r="D2" s="272"/>
      <c r="E2" s="273"/>
      <c r="F2" s="273" t="s">
        <v>132</v>
      </c>
      <c r="G2" s="274"/>
    </row>
    <row r="3" spans="1:12" ht="15.75" customHeight="1" thickBot="1">
      <c r="A3" s="531" t="s">
        <v>0</v>
      </c>
      <c r="B3" s="532"/>
      <c r="C3" s="533"/>
      <c r="D3" s="534"/>
      <c r="E3" s="535"/>
      <c r="F3" s="536" t="s">
        <v>262</v>
      </c>
      <c r="G3" s="537"/>
      <c r="H3" s="537"/>
      <c r="I3" s="538"/>
      <c r="J3" s="538"/>
      <c r="K3" s="538"/>
      <c r="L3" s="538"/>
    </row>
    <row r="4" spans="1:12" s="96" customFormat="1" ht="97.15" customHeight="1" thickBot="1">
      <c r="A4" s="539" t="s">
        <v>80</v>
      </c>
      <c r="B4" s="540" t="s">
        <v>107</v>
      </c>
      <c r="C4" s="541" t="s">
        <v>271</v>
      </c>
      <c r="D4" s="540" t="s">
        <v>77</v>
      </c>
      <c r="E4" s="540" t="s">
        <v>78</v>
      </c>
      <c r="F4" s="540" t="s">
        <v>268</v>
      </c>
      <c r="G4" s="542" t="s">
        <v>203</v>
      </c>
      <c r="H4" s="542" t="s">
        <v>202</v>
      </c>
      <c r="I4" s="542" t="s">
        <v>204</v>
      </c>
      <c r="J4" s="542" t="s">
        <v>255</v>
      </c>
      <c r="K4" s="542" t="s">
        <v>206</v>
      </c>
      <c r="L4" s="543" t="s">
        <v>207</v>
      </c>
    </row>
    <row r="5" spans="1:12" s="282" customFormat="1" ht="15" customHeight="1">
      <c r="A5" s="275">
        <v>1</v>
      </c>
      <c r="B5" s="276" t="s">
        <v>280</v>
      </c>
      <c r="C5" s="277" t="s">
        <v>290</v>
      </c>
      <c r="D5" s="278" t="s">
        <v>291</v>
      </c>
      <c r="E5" s="278" t="s">
        <v>292</v>
      </c>
      <c r="F5" s="279">
        <f>6892.75-0.16</f>
        <v>6892.59</v>
      </c>
      <c r="G5" s="279">
        <v>0</v>
      </c>
      <c r="H5" s="280">
        <v>1</v>
      </c>
      <c r="I5" s="280">
        <v>0</v>
      </c>
      <c r="J5" s="280">
        <v>0</v>
      </c>
      <c r="K5" s="280">
        <v>0</v>
      </c>
      <c r="L5" s="281">
        <v>0</v>
      </c>
    </row>
    <row r="6" spans="1:12" s="282" customFormat="1" ht="15" customHeight="1">
      <c r="A6" s="283">
        <v>2</v>
      </c>
      <c r="B6" s="284"/>
      <c r="C6" s="285"/>
      <c r="D6" s="286"/>
      <c r="E6" s="286"/>
      <c r="F6" s="287"/>
      <c r="G6" s="287"/>
      <c r="H6" s="288"/>
      <c r="I6" s="288"/>
      <c r="J6" s="288"/>
      <c r="K6" s="288"/>
      <c r="L6" s="289"/>
    </row>
    <row r="7" spans="1:12" s="282" customFormat="1" ht="15" customHeight="1">
      <c r="A7" s="283">
        <v>3</v>
      </c>
      <c r="B7" s="284"/>
      <c r="C7" s="285"/>
      <c r="D7" s="286"/>
      <c r="E7" s="286"/>
      <c r="F7" s="287"/>
      <c r="G7" s="287"/>
      <c r="H7" s="288"/>
      <c r="I7" s="288"/>
      <c r="J7" s="288"/>
      <c r="K7" s="288"/>
      <c r="L7" s="289"/>
    </row>
    <row r="8" spans="1:12" s="282" customFormat="1" ht="15" customHeight="1">
      <c r="A8" s="283">
        <v>4</v>
      </c>
      <c r="B8" s="284"/>
      <c r="C8" s="285"/>
      <c r="D8" s="286"/>
      <c r="E8" s="286"/>
      <c r="F8" s="287"/>
      <c r="G8" s="287"/>
      <c r="H8" s="288"/>
      <c r="I8" s="288"/>
      <c r="J8" s="288"/>
      <c r="K8" s="288"/>
      <c r="L8" s="289"/>
    </row>
    <row r="9" spans="1:12" s="282" customFormat="1" ht="15" customHeight="1">
      <c r="A9" s="283">
        <v>5</v>
      </c>
      <c r="B9" s="290"/>
      <c r="C9" s="291"/>
      <c r="D9" s="292"/>
      <c r="E9" s="292"/>
      <c r="F9" s="293"/>
      <c r="G9" s="293"/>
      <c r="H9" s="288"/>
      <c r="I9" s="288"/>
      <c r="J9" s="288"/>
      <c r="K9" s="288"/>
      <c r="L9" s="289"/>
    </row>
    <row r="10" spans="1:12" s="282" customFormat="1" ht="15" customHeight="1">
      <c r="A10" s="283">
        <v>6</v>
      </c>
      <c r="B10" s="290"/>
      <c r="C10" s="291"/>
      <c r="D10" s="292"/>
      <c r="E10" s="292"/>
      <c r="F10" s="293"/>
      <c r="G10" s="293"/>
      <c r="H10" s="288"/>
      <c r="I10" s="288"/>
      <c r="J10" s="288"/>
      <c r="K10" s="288"/>
      <c r="L10" s="289"/>
    </row>
    <row r="11" spans="1:12" s="282" customFormat="1" ht="15" customHeight="1">
      <c r="A11" s="283">
        <v>7</v>
      </c>
      <c r="B11" s="290"/>
      <c r="C11" s="291"/>
      <c r="D11" s="292"/>
      <c r="E11" s="292"/>
      <c r="F11" s="293"/>
      <c r="G11" s="293"/>
      <c r="H11" s="288"/>
      <c r="I11" s="288"/>
      <c r="J11" s="288"/>
      <c r="K11" s="288"/>
      <c r="L11" s="289"/>
    </row>
    <row r="12" spans="1:12" s="282" customFormat="1" ht="15" customHeight="1">
      <c r="A12" s="283">
        <v>8</v>
      </c>
      <c r="B12" s="290"/>
      <c r="C12" s="291"/>
      <c r="D12" s="292"/>
      <c r="E12" s="292"/>
      <c r="F12" s="293"/>
      <c r="G12" s="293"/>
      <c r="H12" s="288"/>
      <c r="I12" s="288"/>
      <c r="J12" s="288"/>
      <c r="K12" s="288"/>
      <c r="L12" s="289"/>
    </row>
    <row r="13" spans="1:12" s="282" customFormat="1" ht="15" customHeight="1">
      <c r="A13" s="283">
        <v>9</v>
      </c>
      <c r="B13" s="290"/>
      <c r="C13" s="291"/>
      <c r="D13" s="292"/>
      <c r="E13" s="292"/>
      <c r="F13" s="293"/>
      <c r="G13" s="293"/>
      <c r="H13" s="288"/>
      <c r="I13" s="288"/>
      <c r="J13" s="288"/>
      <c r="K13" s="288"/>
      <c r="L13" s="289"/>
    </row>
    <row r="14" spans="1:12" s="282" customFormat="1" ht="15" customHeight="1">
      <c r="A14" s="283">
        <v>10</v>
      </c>
      <c r="B14" s="290"/>
      <c r="C14" s="291"/>
      <c r="D14" s="292"/>
      <c r="E14" s="292"/>
      <c r="F14" s="293"/>
      <c r="G14" s="293"/>
      <c r="H14" s="288"/>
      <c r="I14" s="288"/>
      <c r="J14" s="288"/>
      <c r="K14" s="288"/>
      <c r="L14" s="289"/>
    </row>
    <row r="15" spans="1:12" s="282" customFormat="1" ht="15" customHeight="1">
      <c r="A15" s="283">
        <v>11</v>
      </c>
      <c r="B15" s="290"/>
      <c r="C15" s="291"/>
      <c r="D15" s="292"/>
      <c r="E15" s="292"/>
      <c r="F15" s="293"/>
      <c r="G15" s="293"/>
      <c r="H15" s="288"/>
      <c r="I15" s="288"/>
      <c r="J15" s="288"/>
      <c r="K15" s="288"/>
      <c r="L15" s="289"/>
    </row>
    <row r="16" spans="1:12" s="282" customFormat="1" ht="15" customHeight="1">
      <c r="A16" s="283">
        <v>12</v>
      </c>
      <c r="B16" s="290"/>
      <c r="C16" s="291"/>
      <c r="D16" s="292"/>
      <c r="E16" s="292"/>
      <c r="F16" s="293"/>
      <c r="G16" s="293"/>
      <c r="H16" s="288"/>
      <c r="I16" s="288"/>
      <c r="J16" s="288"/>
      <c r="K16" s="288"/>
      <c r="L16" s="289"/>
    </row>
    <row r="17" spans="1:12" s="282" customFormat="1" ht="15" customHeight="1">
      <c r="A17" s="283">
        <v>13</v>
      </c>
      <c r="B17" s="290"/>
      <c r="C17" s="291"/>
      <c r="D17" s="292"/>
      <c r="E17" s="292"/>
      <c r="F17" s="293"/>
      <c r="G17" s="293"/>
      <c r="H17" s="288"/>
      <c r="I17" s="288"/>
      <c r="J17" s="288"/>
      <c r="K17" s="288"/>
      <c r="L17" s="289"/>
    </row>
    <row r="18" spans="1:12" s="282" customFormat="1" ht="15" customHeight="1">
      <c r="A18" s="283">
        <v>14</v>
      </c>
      <c r="B18" s="290"/>
      <c r="C18" s="291"/>
      <c r="D18" s="292"/>
      <c r="E18" s="292"/>
      <c r="F18" s="293"/>
      <c r="G18" s="293"/>
      <c r="H18" s="288"/>
      <c r="I18" s="288"/>
      <c r="J18" s="288"/>
      <c r="K18" s="288"/>
      <c r="L18" s="289"/>
    </row>
    <row r="19" spans="1:12" s="282" customFormat="1" ht="15" customHeight="1">
      <c r="A19" s="283">
        <v>15</v>
      </c>
      <c r="B19" s="290"/>
      <c r="C19" s="291"/>
      <c r="D19" s="292"/>
      <c r="E19" s="292"/>
      <c r="F19" s="293"/>
      <c r="G19" s="293"/>
      <c r="H19" s="288"/>
      <c r="I19" s="288"/>
      <c r="J19" s="288"/>
      <c r="K19" s="288"/>
      <c r="L19" s="289"/>
    </row>
    <row r="20" spans="1:12" s="282" customFormat="1" ht="15" customHeight="1">
      <c r="A20" s="283">
        <v>16</v>
      </c>
      <c r="B20" s="290"/>
      <c r="C20" s="290"/>
      <c r="D20" s="290"/>
      <c r="E20" s="290"/>
      <c r="F20" s="294"/>
      <c r="G20" s="295"/>
      <c r="H20" s="288"/>
      <c r="I20" s="288"/>
      <c r="J20" s="288"/>
      <c r="K20" s="288"/>
      <c r="L20" s="289"/>
    </row>
    <row r="21" spans="1:12" s="282" customFormat="1" ht="15" customHeight="1" thickBot="1">
      <c r="A21" s="296">
        <v>17</v>
      </c>
      <c r="B21" s="297"/>
      <c r="C21" s="298"/>
      <c r="D21" s="299"/>
      <c r="E21" s="299"/>
      <c r="F21" s="300"/>
      <c r="G21" s="300"/>
      <c r="H21" s="301"/>
      <c r="I21" s="301"/>
      <c r="J21" s="301"/>
      <c r="K21" s="301"/>
      <c r="L21" s="302"/>
    </row>
    <row r="22" spans="1:12" s="309" customFormat="1" ht="18" customHeight="1" thickBot="1">
      <c r="A22" s="303" t="s">
        <v>81</v>
      </c>
      <c r="B22" s="304"/>
      <c r="C22" s="304" t="s">
        <v>144</v>
      </c>
      <c r="D22" s="305" t="s">
        <v>132</v>
      </c>
      <c r="E22" s="305"/>
      <c r="F22" s="306">
        <f>SUM(F5:F21)</f>
        <v>6892.59</v>
      </c>
      <c r="G22" s="307"/>
      <c r="H22" s="307"/>
      <c r="I22" s="307"/>
      <c r="J22" s="307"/>
      <c r="K22" s="307"/>
      <c r="L22" s="308"/>
    </row>
    <row r="23" spans="1:12" s="282" customFormat="1" ht="6" customHeight="1">
      <c r="A23" s="310"/>
      <c r="B23" s="310"/>
      <c r="C23" s="310"/>
      <c r="D23" s="311"/>
      <c r="E23" s="311"/>
      <c r="F23" s="312"/>
      <c r="G23" s="313"/>
      <c r="H23" s="313"/>
      <c r="I23" s="313"/>
      <c r="J23" s="313"/>
      <c r="K23" s="313"/>
      <c r="L23" s="313"/>
    </row>
    <row r="24" spans="1:12" s="282" customFormat="1" ht="11.45" customHeight="1">
      <c r="A24" s="314"/>
      <c r="B24" s="315" t="s">
        <v>257</v>
      </c>
      <c r="C24" s="315"/>
      <c r="D24" s="315"/>
      <c r="E24" s="93"/>
      <c r="F24" s="93"/>
      <c r="G24" s="269"/>
      <c r="H24" s="269"/>
      <c r="I24" s="316"/>
      <c r="J24" s="316"/>
      <c r="K24" s="316"/>
      <c r="L24" s="316"/>
    </row>
    <row r="25" spans="1:12" s="282" customFormat="1" ht="11.45" customHeight="1">
      <c r="A25" s="314"/>
      <c r="B25" s="315" t="s">
        <v>272</v>
      </c>
      <c r="C25" s="315"/>
      <c r="D25" s="315"/>
      <c r="E25" s="93"/>
      <c r="F25" s="93"/>
      <c r="G25" s="269"/>
      <c r="H25" s="269"/>
      <c r="I25" s="316"/>
      <c r="J25" s="316"/>
      <c r="K25" s="316"/>
      <c r="L25" s="316"/>
    </row>
    <row r="26" spans="1:12" s="282" customFormat="1" ht="11.45" customHeight="1">
      <c r="A26" s="314"/>
      <c r="B26" s="315"/>
      <c r="C26" s="315"/>
      <c r="D26" s="315"/>
      <c r="E26" s="93"/>
      <c r="F26" s="93"/>
      <c r="G26" s="269"/>
      <c r="H26" s="269"/>
      <c r="I26" s="316"/>
      <c r="J26" s="316"/>
      <c r="K26" s="316"/>
      <c r="L26" s="316"/>
    </row>
    <row r="27" spans="1:12" s="6" customFormat="1" ht="14.25" customHeight="1">
      <c r="A27" s="24"/>
      <c r="B27" s="25" t="s">
        <v>165</v>
      </c>
      <c r="C27" s="25"/>
      <c r="G27" s="73"/>
      <c r="H27" s="73"/>
      <c r="I27" s="73"/>
      <c r="J27" s="73"/>
      <c r="K27" s="73"/>
      <c r="L27" s="73"/>
    </row>
    <row r="28" spans="1:12" s="282" customFormat="1" ht="16.149999999999999" customHeight="1">
      <c r="A28" s="317"/>
      <c r="B28" s="315" t="s">
        <v>256</v>
      </c>
      <c r="C28" s="315"/>
      <c r="D28" s="315"/>
      <c r="E28" s="93"/>
      <c r="F28" s="93"/>
      <c r="G28" s="269"/>
      <c r="H28" s="269"/>
      <c r="I28" s="316"/>
      <c r="J28" s="316"/>
      <c r="K28" s="316"/>
      <c r="L28" s="316"/>
    </row>
    <row r="29" spans="1:12" s="282" customFormat="1" ht="11.45" customHeight="1">
      <c r="A29" s="318"/>
      <c r="B29" s="315" t="s">
        <v>203</v>
      </c>
      <c r="C29" s="315" t="s">
        <v>208</v>
      </c>
      <c r="D29" s="315"/>
      <c r="E29" s="93"/>
      <c r="F29" s="93"/>
      <c r="G29" s="269"/>
      <c r="H29" s="269"/>
      <c r="I29" s="316"/>
      <c r="J29" s="316"/>
      <c r="K29" s="316"/>
      <c r="L29" s="316"/>
    </row>
    <row r="30" spans="1:12" s="282" customFormat="1" ht="11.45" customHeight="1">
      <c r="A30" s="318"/>
      <c r="B30" s="315" t="s">
        <v>202</v>
      </c>
      <c r="C30" s="315" t="s">
        <v>208</v>
      </c>
      <c r="D30" s="315"/>
      <c r="E30" s="93"/>
      <c r="F30" s="93"/>
      <c r="G30" s="269"/>
      <c r="H30" s="269"/>
      <c r="I30" s="316"/>
      <c r="J30" s="316"/>
      <c r="K30" s="316"/>
      <c r="L30" s="316"/>
    </row>
    <row r="31" spans="1:12" s="282" customFormat="1" ht="11.45" customHeight="1">
      <c r="A31" s="318"/>
      <c r="B31" s="315" t="s">
        <v>204</v>
      </c>
      <c r="C31" s="315" t="s">
        <v>208</v>
      </c>
      <c r="D31" s="315"/>
      <c r="E31" s="93"/>
      <c r="F31" s="93"/>
      <c r="G31" s="269"/>
      <c r="H31" s="269"/>
      <c r="I31" s="316"/>
      <c r="J31" s="316"/>
      <c r="K31" s="316"/>
      <c r="L31" s="316"/>
    </row>
    <row r="32" spans="1:12" s="282" customFormat="1" ht="11.45" customHeight="1">
      <c r="A32" s="318"/>
      <c r="B32" s="315" t="s">
        <v>205</v>
      </c>
      <c r="C32" s="315" t="s">
        <v>208</v>
      </c>
      <c r="D32" s="315"/>
      <c r="E32" s="93"/>
      <c r="F32" s="93"/>
      <c r="G32" s="269"/>
      <c r="H32" s="269"/>
      <c r="I32" s="316"/>
      <c r="J32" s="316"/>
      <c r="K32" s="316"/>
      <c r="L32" s="316"/>
    </row>
    <row r="33" spans="1:12" s="282" customFormat="1" ht="11.45" customHeight="1">
      <c r="A33" s="318"/>
      <c r="B33" s="315" t="s">
        <v>206</v>
      </c>
      <c r="C33" s="315" t="s">
        <v>208</v>
      </c>
      <c r="D33" s="315"/>
      <c r="E33" s="93"/>
      <c r="F33" s="93"/>
      <c r="G33" s="269"/>
      <c r="H33" s="269"/>
      <c r="I33" s="316"/>
      <c r="J33" s="316"/>
      <c r="K33" s="316"/>
      <c r="L33" s="316"/>
    </row>
    <row r="34" spans="1:12" s="282" customFormat="1" ht="11.45" customHeight="1">
      <c r="A34" s="318"/>
      <c r="B34" s="93"/>
      <c r="C34" s="93"/>
      <c r="D34" s="93"/>
      <c r="E34" s="93"/>
      <c r="F34" s="93"/>
      <c r="G34" s="269"/>
      <c r="H34" s="269"/>
      <c r="I34" s="316"/>
      <c r="J34" s="316"/>
      <c r="K34" s="316"/>
      <c r="L34" s="316"/>
    </row>
    <row r="35" spans="1:12" s="282" customFormat="1" ht="18" customHeight="1">
      <c r="A35" s="318"/>
      <c r="B35" s="93"/>
      <c r="C35" s="93"/>
      <c r="D35" s="93"/>
      <c r="E35" s="93"/>
      <c r="F35" s="93"/>
      <c r="G35" s="269"/>
      <c r="H35" s="269"/>
      <c r="I35" s="316"/>
      <c r="J35" s="316"/>
      <c r="K35" s="316"/>
      <c r="L35" s="316"/>
    </row>
    <row r="36" spans="1:12" s="282" customFormat="1" ht="18" customHeight="1">
      <c r="A36" s="318"/>
      <c r="B36" s="93"/>
      <c r="C36" s="93"/>
      <c r="D36" s="93"/>
      <c r="E36" s="93"/>
      <c r="F36" s="93"/>
      <c r="G36" s="269"/>
      <c r="H36" s="269"/>
      <c r="I36" s="316"/>
      <c r="J36" s="316"/>
      <c r="K36" s="316"/>
      <c r="L36" s="316"/>
    </row>
    <row r="37" spans="1:12" s="282" customFormat="1" ht="18" customHeight="1">
      <c r="A37" s="318"/>
      <c r="B37" s="93"/>
      <c r="C37" s="93"/>
      <c r="D37" s="93"/>
      <c r="E37" s="93"/>
      <c r="F37" s="93"/>
      <c r="G37" s="269"/>
      <c r="H37" s="269"/>
      <c r="I37" s="316"/>
      <c r="J37" s="316"/>
      <c r="K37" s="316"/>
      <c r="L37" s="316"/>
    </row>
    <row r="38" spans="1:12" s="282" customFormat="1" ht="18" customHeight="1">
      <c r="A38" s="318"/>
      <c r="B38" s="93"/>
      <c r="C38" s="93"/>
      <c r="D38" s="93"/>
      <c r="E38" s="93"/>
      <c r="F38" s="93"/>
      <c r="G38" s="269"/>
      <c r="H38" s="269"/>
      <c r="I38" s="316"/>
      <c r="J38" s="316"/>
      <c r="K38" s="316"/>
      <c r="L38" s="316"/>
    </row>
    <row r="39" spans="1:12" s="282" customFormat="1" ht="18" customHeight="1">
      <c r="A39" s="318"/>
      <c r="B39" s="93"/>
      <c r="C39" s="93"/>
      <c r="D39" s="93"/>
      <c r="E39" s="93"/>
      <c r="F39" s="93"/>
      <c r="G39" s="269"/>
      <c r="H39" s="269"/>
      <c r="I39" s="316"/>
      <c r="J39" s="316"/>
      <c r="K39" s="316"/>
      <c r="L39" s="316"/>
    </row>
    <row r="40" spans="1:12" s="282" customFormat="1" ht="18" customHeight="1">
      <c r="A40" s="318"/>
      <c r="B40" s="93"/>
      <c r="C40" s="93"/>
      <c r="D40" s="93"/>
      <c r="E40" s="93"/>
      <c r="F40" s="93"/>
      <c r="G40" s="269"/>
      <c r="H40" s="269"/>
      <c r="I40" s="316"/>
      <c r="J40" s="316"/>
      <c r="K40" s="316"/>
      <c r="L40" s="316"/>
    </row>
    <row r="41" spans="1:12" s="282" customFormat="1" ht="18" customHeight="1">
      <c r="A41" s="318"/>
      <c r="B41" s="93"/>
      <c r="C41" s="93"/>
      <c r="D41" s="93"/>
      <c r="E41" s="93"/>
      <c r="F41" s="93"/>
      <c r="G41" s="269"/>
      <c r="H41" s="269"/>
      <c r="I41" s="316"/>
      <c r="J41" s="316"/>
      <c r="K41" s="316"/>
      <c r="L41" s="316"/>
    </row>
    <row r="42" spans="1:12" s="282" customFormat="1" ht="18" customHeight="1">
      <c r="A42" s="318"/>
      <c r="B42" s="93"/>
      <c r="C42" s="93"/>
      <c r="D42" s="93"/>
      <c r="E42" s="93"/>
      <c r="F42" s="93"/>
      <c r="G42" s="269"/>
      <c r="H42" s="269"/>
      <c r="I42" s="316"/>
      <c r="J42" s="316"/>
      <c r="K42" s="316"/>
      <c r="L42" s="316"/>
    </row>
    <row r="43" spans="1:12" s="282" customFormat="1" ht="18" customHeight="1">
      <c r="A43" s="318"/>
      <c r="B43" s="93"/>
      <c r="C43" s="93"/>
      <c r="D43" s="93"/>
      <c r="E43" s="93"/>
      <c r="F43" s="93"/>
      <c r="G43" s="269"/>
      <c r="H43" s="269"/>
      <c r="I43" s="316"/>
      <c r="J43" s="316"/>
      <c r="K43" s="316"/>
      <c r="L43" s="316"/>
    </row>
    <row r="44" spans="1:12" s="282" customFormat="1" ht="18" customHeight="1">
      <c r="A44" s="318"/>
      <c r="B44" s="93"/>
      <c r="C44" s="93"/>
      <c r="D44" s="93"/>
      <c r="E44" s="93"/>
      <c r="F44" s="93"/>
      <c r="G44" s="269"/>
      <c r="H44" s="269"/>
      <c r="I44" s="316"/>
      <c r="J44" s="316"/>
      <c r="K44" s="316"/>
      <c r="L44" s="316"/>
    </row>
    <row r="45" spans="1:12" s="282" customFormat="1" ht="18" customHeight="1">
      <c r="A45" s="318"/>
      <c r="B45" s="93"/>
      <c r="C45" s="93"/>
      <c r="D45" s="93"/>
      <c r="E45" s="93"/>
      <c r="F45" s="93"/>
      <c r="G45" s="269"/>
      <c r="H45" s="269"/>
      <c r="I45" s="316"/>
      <c r="J45" s="316"/>
      <c r="K45" s="316"/>
      <c r="L45" s="316"/>
    </row>
    <row r="46" spans="1:12" s="282" customFormat="1" ht="24.95" customHeight="1">
      <c r="A46" s="318"/>
      <c r="B46" s="93"/>
      <c r="C46" s="93"/>
      <c r="D46" s="93"/>
      <c r="E46" s="93"/>
      <c r="F46" s="93"/>
      <c r="G46" s="269"/>
      <c r="H46" s="269"/>
      <c r="I46" s="316"/>
      <c r="J46" s="316"/>
      <c r="K46" s="316"/>
      <c r="L46" s="316"/>
    </row>
    <row r="47" spans="1:12" s="282" customFormat="1" ht="24.95" customHeight="1">
      <c r="A47" s="318"/>
      <c r="B47" s="93"/>
      <c r="C47" s="93"/>
      <c r="D47" s="93"/>
      <c r="E47" s="93"/>
      <c r="F47" s="93"/>
      <c r="G47" s="269"/>
      <c r="H47" s="269"/>
      <c r="I47" s="316"/>
      <c r="J47" s="316"/>
      <c r="K47" s="316"/>
      <c r="L47" s="316"/>
    </row>
    <row r="48" spans="1:12" s="282" customFormat="1" ht="24.95" customHeight="1">
      <c r="A48" s="318"/>
      <c r="B48" s="93"/>
      <c r="C48" s="93"/>
      <c r="D48" s="93"/>
      <c r="E48" s="93"/>
      <c r="F48" s="93"/>
      <c r="G48" s="269"/>
      <c r="H48" s="269"/>
      <c r="I48" s="316"/>
      <c r="J48" s="316"/>
      <c r="K48" s="316"/>
      <c r="L48" s="316"/>
    </row>
    <row r="49" spans="1:12" s="282" customFormat="1">
      <c r="A49" s="318"/>
      <c r="B49" s="93"/>
      <c r="C49" s="93"/>
      <c r="D49" s="93"/>
      <c r="E49" s="93"/>
      <c r="F49" s="93"/>
      <c r="G49" s="269"/>
      <c r="H49" s="269"/>
      <c r="I49" s="316"/>
      <c r="J49" s="316"/>
      <c r="K49" s="316"/>
      <c r="L49" s="316"/>
    </row>
    <row r="50" spans="1:12" s="282" customFormat="1">
      <c r="A50" s="318"/>
      <c r="B50" s="93"/>
      <c r="C50" s="93"/>
      <c r="D50" s="93"/>
      <c r="E50" s="93"/>
      <c r="F50" s="93"/>
      <c r="G50" s="269"/>
      <c r="H50" s="269"/>
      <c r="I50" s="316"/>
      <c r="J50" s="316"/>
      <c r="K50" s="316"/>
      <c r="L50" s="316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>
    <tabColor rgb="FFA3A4CD"/>
    <pageSetUpPr fitToPage="1"/>
  </sheetPr>
  <dimension ref="A1:L215"/>
  <sheetViews>
    <sheetView topLeftCell="E1" zoomScaleNormal="100" zoomScaleSheetLayoutView="100" workbookViewId="0">
      <selection activeCell="O27" sqref="O27"/>
    </sheetView>
  </sheetViews>
  <sheetFormatPr defaultColWidth="6.28515625" defaultRowHeight="10.5"/>
  <cols>
    <col min="1" max="1" width="5.7109375" style="23" customWidth="1"/>
    <col min="2" max="2" width="19.7109375" style="6" customWidth="1"/>
    <col min="3" max="3" width="15.7109375" style="6" customWidth="1"/>
    <col min="4" max="4" width="23.7109375" style="6" customWidth="1"/>
    <col min="5" max="5" width="19.28515625" style="6" customWidth="1"/>
    <col min="6" max="6" width="19.140625" style="6" bestFit="1" customWidth="1"/>
    <col min="7" max="10" width="8.7109375" style="73" customWidth="1"/>
    <col min="11" max="11" width="4.85546875" style="73" customWidth="1"/>
    <col min="12" max="12" width="8.7109375" style="73" customWidth="1"/>
    <col min="13" max="16384" width="6.28515625" style="6"/>
  </cols>
  <sheetData>
    <row r="1" spans="1:12" s="5" customFormat="1" ht="34.15" customHeight="1">
      <c r="A1" s="917" t="s">
        <v>164</v>
      </c>
      <c r="B1" s="917"/>
      <c r="C1" s="917"/>
      <c r="D1" s="917"/>
      <c r="E1" s="917"/>
      <c r="F1" s="917"/>
      <c r="G1" s="917"/>
      <c r="H1" s="917"/>
      <c r="I1" s="66"/>
      <c r="J1" s="67"/>
      <c r="K1" s="66"/>
      <c r="L1" s="66"/>
    </row>
    <row r="2" spans="1:12" ht="21" customHeight="1" thickBot="1">
      <c r="A2" s="568" t="s">
        <v>0</v>
      </c>
      <c r="B2" s="569"/>
      <c r="C2" s="568"/>
      <c r="D2" s="568"/>
      <c r="E2" s="570"/>
      <c r="F2" s="571" t="s">
        <v>262</v>
      </c>
      <c r="G2" s="572"/>
      <c r="H2" s="572"/>
      <c r="I2" s="572"/>
      <c r="J2" s="572"/>
      <c r="K2" s="572"/>
      <c r="L2" s="572"/>
    </row>
    <row r="3" spans="1:12" s="28" customFormat="1" ht="81" customHeight="1">
      <c r="A3" s="573" t="s">
        <v>80</v>
      </c>
      <c r="B3" s="574" t="s">
        <v>107</v>
      </c>
      <c r="C3" s="575" t="s">
        <v>79</v>
      </c>
      <c r="D3" s="574" t="s">
        <v>77</v>
      </c>
      <c r="E3" s="574" t="s">
        <v>78</v>
      </c>
      <c r="F3" s="574" t="s">
        <v>270</v>
      </c>
      <c r="G3" s="576" t="s">
        <v>203</v>
      </c>
      <c r="H3" s="576" t="s">
        <v>202</v>
      </c>
      <c r="I3" s="576" t="s">
        <v>204</v>
      </c>
      <c r="J3" s="576" t="s">
        <v>255</v>
      </c>
      <c r="K3" s="576" t="s">
        <v>206</v>
      </c>
      <c r="L3" s="577" t="s">
        <v>207</v>
      </c>
    </row>
    <row r="4" spans="1:12" ht="15" customHeight="1">
      <c r="A4" s="7">
        <v>1</v>
      </c>
      <c r="B4" s="8" t="s">
        <v>280</v>
      </c>
      <c r="C4" s="9" t="s">
        <v>293</v>
      </c>
      <c r="D4" s="10" t="s">
        <v>295</v>
      </c>
      <c r="E4" s="10" t="s">
        <v>292</v>
      </c>
      <c r="F4" s="740">
        <v>4338.08</v>
      </c>
      <c r="G4" s="68">
        <v>1</v>
      </c>
      <c r="H4" s="69">
        <v>0</v>
      </c>
      <c r="I4" s="69">
        <v>0</v>
      </c>
      <c r="J4" s="69">
        <v>0</v>
      </c>
      <c r="K4" s="69">
        <v>0</v>
      </c>
      <c r="L4" s="70"/>
    </row>
    <row r="5" spans="1:12" ht="15" customHeight="1">
      <c r="A5" s="7">
        <v>2</v>
      </c>
      <c r="B5" s="12" t="s">
        <v>280</v>
      </c>
      <c r="C5" s="13" t="s">
        <v>294</v>
      </c>
      <c r="D5" s="14" t="s">
        <v>276</v>
      </c>
      <c r="E5" s="10" t="s">
        <v>292</v>
      </c>
      <c r="F5" s="741">
        <v>341.2</v>
      </c>
      <c r="G5" s="68">
        <v>1</v>
      </c>
      <c r="H5" s="69">
        <v>0</v>
      </c>
      <c r="I5" s="69">
        <v>0</v>
      </c>
      <c r="J5" s="69">
        <v>0</v>
      </c>
      <c r="K5" s="69">
        <v>0</v>
      </c>
      <c r="L5" s="70"/>
    </row>
    <row r="6" spans="1:12" ht="15" customHeight="1">
      <c r="A6" s="7">
        <v>3</v>
      </c>
      <c r="B6" s="12"/>
      <c r="C6" s="9"/>
      <c r="D6" s="10"/>
      <c r="E6" s="10"/>
      <c r="F6" s="11"/>
      <c r="G6" s="68"/>
      <c r="H6" s="69"/>
      <c r="I6" s="69"/>
      <c r="J6" s="69"/>
      <c r="K6" s="69"/>
      <c r="L6" s="70"/>
    </row>
    <row r="7" spans="1:12" ht="15" customHeight="1">
      <c r="A7" s="7">
        <v>4</v>
      </c>
      <c r="B7" s="12"/>
      <c r="C7" s="15"/>
      <c r="D7" s="16"/>
      <c r="E7" s="16"/>
      <c r="F7" s="17"/>
      <c r="G7" s="68"/>
      <c r="H7" s="69"/>
      <c r="I7" s="69"/>
      <c r="J7" s="69"/>
      <c r="K7" s="69"/>
      <c r="L7" s="70"/>
    </row>
    <row r="8" spans="1:12" ht="15" customHeight="1">
      <c r="A8" s="7">
        <v>5</v>
      </c>
      <c r="B8" s="18"/>
      <c r="C8" s="19"/>
      <c r="D8" s="20"/>
      <c r="E8" s="20"/>
      <c r="F8" s="21"/>
      <c r="G8" s="71"/>
      <c r="H8" s="69"/>
      <c r="I8" s="69"/>
      <c r="J8" s="69"/>
      <c r="K8" s="69"/>
      <c r="L8" s="70"/>
    </row>
    <row r="9" spans="1:12" ht="15" customHeight="1">
      <c r="A9" s="7">
        <v>6</v>
      </c>
      <c r="B9" s="18"/>
      <c r="C9" s="19"/>
      <c r="D9" s="20"/>
      <c r="E9" s="20"/>
      <c r="F9" s="21"/>
      <c r="G9" s="71"/>
      <c r="H9" s="69"/>
      <c r="I9" s="69"/>
      <c r="J9" s="69"/>
      <c r="K9" s="69"/>
      <c r="L9" s="70"/>
    </row>
    <row r="10" spans="1:12" ht="15" customHeight="1">
      <c r="A10" s="7">
        <v>7</v>
      </c>
      <c r="B10" s="18"/>
      <c r="C10" s="19"/>
      <c r="D10" s="20"/>
      <c r="E10" s="20"/>
      <c r="F10" s="21"/>
      <c r="G10" s="71"/>
      <c r="H10" s="69"/>
      <c r="I10" s="69"/>
      <c r="J10" s="69"/>
      <c r="K10" s="69"/>
      <c r="L10" s="70"/>
    </row>
    <row r="11" spans="1:12" ht="15" customHeight="1">
      <c r="A11" s="7">
        <v>8</v>
      </c>
      <c r="B11" s="18"/>
      <c r="C11" s="19"/>
      <c r="D11" s="20"/>
      <c r="E11" s="20"/>
      <c r="F11" s="21"/>
      <c r="G11" s="71"/>
      <c r="H11" s="69"/>
      <c r="I11" s="69"/>
      <c r="J11" s="69"/>
      <c r="K11" s="69"/>
      <c r="L11" s="70"/>
    </row>
    <row r="12" spans="1:12" ht="15" customHeight="1">
      <c r="A12" s="7">
        <v>9</v>
      </c>
      <c r="B12" s="18"/>
      <c r="C12" s="19"/>
      <c r="D12" s="20"/>
      <c r="E12" s="20"/>
      <c r="F12" s="21"/>
      <c r="G12" s="71"/>
      <c r="H12" s="69"/>
      <c r="I12" s="69"/>
      <c r="J12" s="69"/>
      <c r="K12" s="69"/>
      <c r="L12" s="70"/>
    </row>
    <row r="13" spans="1:12" ht="15" customHeight="1">
      <c r="A13" s="7">
        <v>10</v>
      </c>
      <c r="B13" s="18"/>
      <c r="C13" s="19"/>
      <c r="D13" s="20"/>
      <c r="E13" s="20"/>
      <c r="F13" s="21"/>
      <c r="G13" s="71"/>
      <c r="H13" s="69"/>
      <c r="I13" s="69"/>
      <c r="J13" s="69"/>
      <c r="K13" s="69"/>
      <c r="L13" s="70"/>
    </row>
    <row r="14" spans="1:12" ht="15" customHeight="1">
      <c r="A14" s="7">
        <v>11</v>
      </c>
      <c r="B14" s="18"/>
      <c r="C14" s="19"/>
      <c r="D14" s="20"/>
      <c r="E14" s="20"/>
      <c r="F14" s="21"/>
      <c r="G14" s="71"/>
      <c r="H14" s="69"/>
      <c r="I14" s="69"/>
      <c r="J14" s="69"/>
      <c r="K14" s="69"/>
      <c r="L14" s="70"/>
    </row>
    <row r="15" spans="1:12" ht="15" customHeight="1">
      <c r="A15" s="7">
        <v>12</v>
      </c>
      <c r="B15" s="18"/>
      <c r="C15" s="19"/>
      <c r="D15" s="20"/>
      <c r="E15" s="20"/>
      <c r="F15" s="21"/>
      <c r="G15" s="71"/>
      <c r="H15" s="69"/>
      <c r="I15" s="69"/>
      <c r="J15" s="69"/>
      <c r="K15" s="69"/>
      <c r="L15" s="70"/>
    </row>
    <row r="16" spans="1:12" ht="15" customHeight="1">
      <c r="A16" s="7">
        <v>13</v>
      </c>
      <c r="B16" s="18"/>
      <c r="C16" s="19"/>
      <c r="D16" s="20"/>
      <c r="E16" s="20"/>
      <c r="F16" s="21"/>
      <c r="G16" s="71"/>
      <c r="H16" s="69"/>
      <c r="I16" s="69"/>
      <c r="J16" s="69"/>
      <c r="K16" s="69"/>
      <c r="L16" s="70"/>
    </row>
    <row r="17" spans="1:12" ht="15" customHeight="1">
      <c r="A17" s="7">
        <v>14</v>
      </c>
      <c r="B17" s="18"/>
      <c r="C17" s="19"/>
      <c r="D17" s="20"/>
      <c r="E17" s="20"/>
      <c r="F17" s="21"/>
      <c r="G17" s="71"/>
      <c r="H17" s="69"/>
      <c r="I17" s="69"/>
      <c r="J17" s="69"/>
      <c r="K17" s="69"/>
      <c r="L17" s="70"/>
    </row>
    <row r="18" spans="1:12" ht="15" customHeight="1">
      <c r="A18" s="7">
        <v>15</v>
      </c>
      <c r="B18" s="18"/>
      <c r="C18" s="19"/>
      <c r="D18" s="20"/>
      <c r="E18" s="20"/>
      <c r="F18" s="21"/>
      <c r="G18" s="71"/>
      <c r="H18" s="69"/>
      <c r="I18" s="69"/>
      <c r="J18" s="69"/>
      <c r="K18" s="69"/>
      <c r="L18" s="70"/>
    </row>
    <row r="19" spans="1:12" ht="15" customHeight="1">
      <c r="A19" s="7">
        <v>16</v>
      </c>
      <c r="B19" s="18"/>
      <c r="C19" s="18"/>
      <c r="D19" s="18"/>
      <c r="E19" s="18"/>
      <c r="F19" s="22"/>
      <c r="G19" s="72"/>
      <c r="H19" s="69"/>
      <c r="I19" s="69"/>
      <c r="J19" s="69"/>
      <c r="K19" s="69"/>
      <c r="L19" s="70"/>
    </row>
    <row r="20" spans="1:12" ht="15" customHeight="1" thickBot="1">
      <c r="A20" s="77">
        <v>17</v>
      </c>
      <c r="B20" s="78"/>
      <c r="C20" s="79"/>
      <c r="D20" s="80"/>
      <c r="E20" s="80"/>
      <c r="F20" s="81"/>
      <c r="G20" s="82"/>
      <c r="H20" s="29"/>
      <c r="I20" s="29"/>
      <c r="J20" s="29"/>
      <c r="K20" s="29"/>
      <c r="L20" s="30"/>
    </row>
    <row r="21" spans="1:12" s="1" customFormat="1" ht="16.5" customHeight="1" thickBot="1">
      <c r="A21" s="915" t="s">
        <v>81</v>
      </c>
      <c r="B21" s="916"/>
      <c r="C21" s="916"/>
      <c r="D21" s="83" t="s">
        <v>144</v>
      </c>
      <c r="E21" s="83" t="s">
        <v>132</v>
      </c>
      <c r="F21" s="84">
        <f>SUM(F4:F20)</f>
        <v>4679.28</v>
      </c>
      <c r="G21" s="85"/>
      <c r="H21" s="86"/>
      <c r="I21" s="86"/>
      <c r="J21" s="86"/>
      <c r="K21" s="86"/>
      <c r="L21" s="87"/>
    </row>
    <row r="22" spans="1:12" ht="4.1500000000000004" customHeight="1"/>
    <row r="23" spans="1:12" ht="11.25">
      <c r="A23" s="24"/>
      <c r="B23" s="25" t="s">
        <v>257</v>
      </c>
      <c r="C23" s="25"/>
      <c r="F23" s="26"/>
      <c r="G23" s="74"/>
    </row>
    <row r="24" spans="1:12" ht="11.25">
      <c r="A24" s="24"/>
      <c r="B24" s="25"/>
      <c r="C24" s="25"/>
      <c r="F24" s="26"/>
      <c r="G24" s="74"/>
    </row>
    <row r="25" spans="1:12" ht="14.25" customHeight="1">
      <c r="A25" s="24"/>
      <c r="B25" s="25" t="s">
        <v>165</v>
      </c>
      <c r="C25" s="25"/>
    </row>
    <row r="26" spans="1:12" s="28" customFormat="1" ht="11.25">
      <c r="A26" s="75"/>
      <c r="B26" s="25" t="s">
        <v>256</v>
      </c>
      <c r="C26" s="25"/>
      <c r="D26" s="25"/>
      <c r="G26" s="76"/>
      <c r="H26" s="76"/>
      <c r="I26" s="76"/>
      <c r="J26" s="76"/>
      <c r="K26" s="76"/>
      <c r="L26" s="76"/>
    </row>
    <row r="27" spans="1:12" s="28" customFormat="1" ht="11.25">
      <c r="A27" s="75"/>
      <c r="B27" s="25" t="s">
        <v>203</v>
      </c>
      <c r="C27" s="25" t="s">
        <v>208</v>
      </c>
      <c r="D27" s="25"/>
      <c r="G27" s="76"/>
      <c r="H27" s="76"/>
      <c r="I27" s="76"/>
      <c r="J27" s="76"/>
      <c r="K27" s="76"/>
      <c r="L27" s="76"/>
    </row>
    <row r="28" spans="1:12" s="28" customFormat="1" ht="11.25">
      <c r="A28" s="75"/>
      <c r="B28" s="25" t="s">
        <v>202</v>
      </c>
      <c r="C28" s="25" t="s">
        <v>208</v>
      </c>
      <c r="D28" s="25"/>
      <c r="G28" s="76"/>
      <c r="H28" s="76"/>
      <c r="I28" s="76"/>
      <c r="J28" s="76"/>
      <c r="K28" s="76"/>
      <c r="L28" s="76"/>
    </row>
    <row r="29" spans="1:12" s="28" customFormat="1" ht="11.25">
      <c r="A29" s="75"/>
      <c r="B29" s="25" t="s">
        <v>204</v>
      </c>
      <c r="C29" s="25" t="s">
        <v>208</v>
      </c>
      <c r="D29" s="25"/>
      <c r="G29" s="76"/>
      <c r="H29" s="76"/>
      <c r="I29" s="76"/>
      <c r="J29" s="76"/>
      <c r="K29" s="76"/>
      <c r="L29" s="76"/>
    </row>
    <row r="30" spans="1:12" s="28" customFormat="1" ht="11.25">
      <c r="A30" s="75"/>
      <c r="B30" s="25" t="s">
        <v>205</v>
      </c>
      <c r="C30" s="25" t="s">
        <v>208</v>
      </c>
      <c r="D30" s="25"/>
      <c r="G30" s="76"/>
      <c r="H30" s="76"/>
      <c r="I30" s="76"/>
      <c r="J30" s="76"/>
      <c r="K30" s="76"/>
      <c r="L30" s="76"/>
    </row>
    <row r="31" spans="1:12" s="28" customFormat="1" ht="11.25">
      <c r="A31" s="75"/>
      <c r="B31" s="25" t="s">
        <v>206</v>
      </c>
      <c r="C31" s="25" t="s">
        <v>208</v>
      </c>
      <c r="D31" s="25"/>
      <c r="G31" s="76"/>
      <c r="H31" s="76"/>
      <c r="I31" s="76"/>
      <c r="J31" s="76"/>
      <c r="K31" s="76"/>
      <c r="L31" s="76"/>
    </row>
    <row r="32" spans="1:12" s="28" customFormat="1" ht="9.9499999999999993" customHeight="1">
      <c r="A32" s="75"/>
      <c r="G32" s="76"/>
      <c r="H32" s="76"/>
      <c r="I32" s="76"/>
      <c r="J32" s="76"/>
      <c r="K32" s="76"/>
      <c r="L32" s="76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ht="9.9499999999999993" customHeight="1"/>
    <row r="215" spans="1:12" s="5" customFormat="1" ht="23.25" customHeight="1">
      <c r="A215" s="23"/>
      <c r="B215" s="6"/>
      <c r="C215" s="6"/>
      <c r="D215" s="6"/>
      <c r="E215" s="6"/>
      <c r="F215" s="6"/>
      <c r="G215" s="73"/>
      <c r="H215" s="73"/>
      <c r="I215" s="66"/>
      <c r="J215" s="66"/>
      <c r="K215" s="66"/>
      <c r="L215" s="66"/>
    </row>
  </sheetData>
  <mergeCells count="2">
    <mergeCell ref="A21:C21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>
    <tabColor rgb="FF0F4C81"/>
    <pageSetUpPr fitToPage="1"/>
  </sheetPr>
  <dimension ref="A1:I64"/>
  <sheetViews>
    <sheetView topLeftCell="A34" zoomScale="80" zoomScaleNormal="80" workbookViewId="0">
      <selection activeCell="F9" sqref="F9"/>
    </sheetView>
  </sheetViews>
  <sheetFormatPr defaultColWidth="8.85546875" defaultRowHeight="12.75"/>
  <cols>
    <col min="1" max="1" width="4.42578125" style="96" customWidth="1"/>
    <col min="2" max="2" width="19.85546875" style="96" customWidth="1"/>
    <col min="3" max="3" width="22.28515625" style="96" customWidth="1"/>
    <col min="4" max="4" width="20.28515625" style="96" customWidth="1"/>
    <col min="5" max="5" width="20.140625" style="96" bestFit="1" customWidth="1"/>
    <col min="6" max="6" width="25.7109375" style="96" customWidth="1"/>
    <col min="7" max="7" width="32.28515625" style="96" customWidth="1"/>
    <col min="8" max="8" width="21.7109375" style="96" customWidth="1"/>
    <col min="9" max="16384" width="8.85546875" style="96"/>
  </cols>
  <sheetData>
    <row r="1" spans="1:9" s="319" customFormat="1" ht="40.5" customHeight="1" thickBot="1">
      <c r="A1" s="928" t="s">
        <v>162</v>
      </c>
      <c r="B1" s="928"/>
      <c r="C1" s="928"/>
      <c r="D1" s="928"/>
      <c r="E1" s="928"/>
      <c r="F1" s="928"/>
      <c r="G1" s="928"/>
      <c r="H1" s="928"/>
    </row>
    <row r="2" spans="1:9" s="320" customFormat="1" ht="26.45" customHeight="1" thickBot="1">
      <c r="A2" s="562" t="s">
        <v>0</v>
      </c>
      <c r="B2" s="563"/>
      <c r="C2" s="564"/>
      <c r="D2" s="565"/>
      <c r="E2" s="565"/>
      <c r="F2" s="566"/>
      <c r="G2" s="567" t="s">
        <v>262</v>
      </c>
      <c r="H2" s="321"/>
      <c r="I2" s="322"/>
    </row>
    <row r="3" spans="1:9" s="224" customFormat="1" ht="162.75" customHeight="1">
      <c r="A3" s="922" t="s">
        <v>21</v>
      </c>
      <c r="B3" s="925" t="s">
        <v>107</v>
      </c>
      <c r="C3" s="523" t="s">
        <v>104</v>
      </c>
      <c r="D3" s="524" t="s">
        <v>105</v>
      </c>
      <c r="E3" s="525" t="s">
        <v>106</v>
      </c>
      <c r="F3" s="525" t="s">
        <v>258</v>
      </c>
      <c r="G3" s="526" t="s">
        <v>163</v>
      </c>
      <c r="I3" s="521"/>
    </row>
    <row r="4" spans="1:9" s="224" customFormat="1" ht="15" thickBot="1">
      <c r="A4" s="923"/>
      <c r="B4" s="926"/>
      <c r="C4" s="527" t="s">
        <v>2</v>
      </c>
      <c r="D4" s="528" t="s">
        <v>2</v>
      </c>
      <c r="E4" s="528" t="s">
        <v>2</v>
      </c>
      <c r="F4" s="528" t="s">
        <v>2</v>
      </c>
      <c r="G4" s="528" t="s">
        <v>2</v>
      </c>
      <c r="I4" s="522"/>
    </row>
    <row r="5" spans="1:9" s="224" customFormat="1" ht="15" thickBot="1">
      <c r="A5" s="923"/>
      <c r="B5" s="926"/>
      <c r="C5" s="527" t="s">
        <v>115</v>
      </c>
      <c r="D5" s="528" t="s">
        <v>115</v>
      </c>
      <c r="E5" s="528" t="s">
        <v>115</v>
      </c>
      <c r="F5" s="528" t="s">
        <v>115</v>
      </c>
      <c r="G5" s="528" t="s">
        <v>115</v>
      </c>
      <c r="I5" s="522"/>
    </row>
    <row r="6" spans="1:9" s="224" customFormat="1" ht="15" thickBot="1">
      <c r="A6" s="924"/>
      <c r="B6" s="927"/>
      <c r="C6" s="529" t="s">
        <v>117</v>
      </c>
      <c r="D6" s="530" t="s">
        <v>117</v>
      </c>
      <c r="E6" s="530" t="s">
        <v>116</v>
      </c>
      <c r="F6" s="530" t="s">
        <v>117</v>
      </c>
      <c r="G6" s="530" t="s">
        <v>117</v>
      </c>
      <c r="H6" s="520"/>
      <c r="I6" s="522"/>
    </row>
    <row r="7" spans="1:9" ht="15">
      <c r="A7" s="323" t="s">
        <v>22</v>
      </c>
      <c r="B7" s="324"/>
      <c r="C7" s="325">
        <v>0</v>
      </c>
      <c r="D7" s="326">
        <v>0</v>
      </c>
      <c r="E7" s="327">
        <v>0</v>
      </c>
      <c r="F7" s="328">
        <v>0</v>
      </c>
      <c r="G7" s="329"/>
      <c r="H7" s="253"/>
      <c r="I7" s="330"/>
    </row>
    <row r="8" spans="1:9" ht="15">
      <c r="A8" s="323"/>
      <c r="B8" s="324" t="s">
        <v>280</v>
      </c>
      <c r="C8" s="325"/>
      <c r="D8" s="326"/>
      <c r="E8" s="327"/>
      <c r="F8" s="328"/>
      <c r="G8" s="329"/>
      <c r="H8" s="253"/>
      <c r="I8" s="330"/>
    </row>
    <row r="9" spans="1:9" ht="15">
      <c r="A9" s="331"/>
      <c r="B9" s="332"/>
      <c r="C9" s="333"/>
      <c r="D9" s="334"/>
      <c r="E9" s="335"/>
      <c r="F9" s="336"/>
      <c r="G9" s="337"/>
      <c r="I9" s="330"/>
    </row>
    <row r="10" spans="1:9" ht="15">
      <c r="A10" s="323" t="s">
        <v>23</v>
      </c>
      <c r="B10" s="324"/>
      <c r="C10" s="338"/>
      <c r="D10" s="326"/>
      <c r="E10" s="327"/>
      <c r="F10" s="328"/>
      <c r="G10" s="328"/>
      <c r="I10" s="330"/>
    </row>
    <row r="11" spans="1:9" ht="15">
      <c r="A11" s="323"/>
      <c r="B11" s="324"/>
      <c r="C11" s="338"/>
      <c r="D11" s="326"/>
      <c r="E11" s="327"/>
      <c r="F11" s="328"/>
      <c r="G11" s="328"/>
      <c r="I11" s="330"/>
    </row>
    <row r="12" spans="1:9" ht="15">
      <c r="A12" s="323"/>
      <c r="B12" s="324"/>
      <c r="C12" s="339"/>
      <c r="D12" s="340"/>
      <c r="E12" s="327"/>
      <c r="F12" s="328"/>
      <c r="G12" s="328"/>
      <c r="I12" s="330"/>
    </row>
    <row r="13" spans="1:9" ht="15">
      <c r="A13" s="341" t="s">
        <v>24</v>
      </c>
      <c r="B13" s="342"/>
      <c r="C13" s="343"/>
      <c r="D13" s="344"/>
      <c r="E13" s="345"/>
      <c r="F13" s="346"/>
      <c r="G13" s="346"/>
    </row>
    <row r="14" spans="1:9" ht="15">
      <c r="A14" s="323"/>
      <c r="B14" s="324"/>
      <c r="C14" s="347"/>
      <c r="D14" s="348"/>
      <c r="E14" s="349"/>
      <c r="F14" s="350"/>
      <c r="G14" s="350"/>
    </row>
    <row r="15" spans="1:9" ht="15">
      <c r="A15" s="331"/>
      <c r="B15" s="332"/>
      <c r="C15" s="351"/>
      <c r="D15" s="352"/>
      <c r="E15" s="353"/>
      <c r="F15" s="354"/>
      <c r="G15" s="354"/>
    </row>
    <row r="16" spans="1:9" ht="15">
      <c r="A16" s="323" t="s">
        <v>25</v>
      </c>
      <c r="B16" s="324"/>
      <c r="C16" s="338"/>
      <c r="D16" s="340"/>
      <c r="E16" s="327"/>
      <c r="F16" s="328"/>
      <c r="G16" s="328"/>
    </row>
    <row r="17" spans="1:7" ht="15">
      <c r="A17" s="323"/>
      <c r="B17" s="324"/>
      <c r="C17" s="338"/>
      <c r="D17" s="340"/>
      <c r="E17" s="327"/>
      <c r="F17" s="328"/>
      <c r="G17" s="328"/>
    </row>
    <row r="18" spans="1:7" ht="15">
      <c r="A18" s="323"/>
      <c r="B18" s="324"/>
      <c r="C18" s="338"/>
      <c r="D18" s="340"/>
      <c r="E18" s="327"/>
      <c r="F18" s="328"/>
      <c r="G18" s="328"/>
    </row>
    <row r="19" spans="1:7" ht="15">
      <c r="A19" s="341" t="s">
        <v>26</v>
      </c>
      <c r="B19" s="342"/>
      <c r="C19" s="355"/>
      <c r="D19" s="356"/>
      <c r="E19" s="357"/>
      <c r="F19" s="358"/>
      <c r="G19" s="358"/>
    </row>
    <row r="20" spans="1:7" ht="15">
      <c r="A20" s="323"/>
      <c r="B20" s="324"/>
      <c r="C20" s="338"/>
      <c r="D20" s="340"/>
      <c r="E20" s="327"/>
      <c r="F20" s="328"/>
      <c r="G20" s="328"/>
    </row>
    <row r="21" spans="1:7" ht="15">
      <c r="A21" s="331"/>
      <c r="B21" s="332"/>
      <c r="C21" s="359"/>
      <c r="D21" s="360"/>
      <c r="E21" s="335"/>
      <c r="F21" s="336"/>
      <c r="G21" s="336"/>
    </row>
    <row r="22" spans="1:7" ht="15">
      <c r="A22" s="323" t="s">
        <v>27</v>
      </c>
      <c r="B22" s="324"/>
      <c r="C22" s="338"/>
      <c r="D22" s="340"/>
      <c r="E22" s="327"/>
      <c r="F22" s="328"/>
      <c r="G22" s="328"/>
    </row>
    <row r="23" spans="1:7" ht="15">
      <c r="A23" s="323"/>
      <c r="B23" s="324"/>
      <c r="C23" s="338"/>
      <c r="D23" s="340"/>
      <c r="E23" s="327"/>
      <c r="F23" s="328"/>
      <c r="G23" s="328"/>
    </row>
    <row r="24" spans="1:7" ht="15">
      <c r="A24" s="323"/>
      <c r="B24" s="324"/>
      <c r="C24" s="361"/>
      <c r="D24" s="340"/>
      <c r="E24" s="327"/>
      <c r="F24" s="328"/>
      <c r="G24" s="328"/>
    </row>
    <row r="25" spans="1:7" ht="15">
      <c r="A25" s="341" t="s">
        <v>28</v>
      </c>
      <c r="B25" s="342"/>
      <c r="C25" s="355"/>
      <c r="D25" s="356"/>
      <c r="E25" s="357"/>
      <c r="F25" s="358"/>
      <c r="G25" s="358"/>
    </row>
    <row r="26" spans="1:7" ht="15">
      <c r="A26" s="323"/>
      <c r="B26" s="324"/>
      <c r="C26" s="338"/>
      <c r="D26" s="340"/>
      <c r="E26" s="327"/>
      <c r="F26" s="328"/>
      <c r="G26" s="328"/>
    </row>
    <row r="27" spans="1:7" ht="15">
      <c r="A27" s="331"/>
      <c r="B27" s="332"/>
      <c r="C27" s="359"/>
      <c r="D27" s="360"/>
      <c r="E27" s="335"/>
      <c r="F27" s="336"/>
      <c r="G27" s="336"/>
    </row>
    <row r="28" spans="1:7" ht="15">
      <c r="A28" s="323" t="s">
        <v>29</v>
      </c>
      <c r="B28" s="324"/>
      <c r="C28" s="338"/>
      <c r="D28" s="340"/>
      <c r="E28" s="327"/>
      <c r="F28" s="328"/>
      <c r="G28" s="328"/>
    </row>
    <row r="29" spans="1:7" ht="15">
      <c r="A29" s="323"/>
      <c r="B29" s="324"/>
      <c r="C29" s="338"/>
      <c r="D29" s="340"/>
      <c r="E29" s="327"/>
      <c r="F29" s="328"/>
      <c r="G29" s="328"/>
    </row>
    <row r="30" spans="1:7" ht="15">
      <c r="A30" s="323"/>
      <c r="B30" s="324"/>
      <c r="C30" s="339"/>
      <c r="D30" s="340"/>
      <c r="E30" s="327"/>
      <c r="F30" s="328"/>
      <c r="G30" s="328"/>
    </row>
    <row r="31" spans="1:7" ht="15">
      <c r="A31" s="341" t="s">
        <v>30</v>
      </c>
      <c r="B31" s="342"/>
      <c r="C31" s="355"/>
      <c r="D31" s="356"/>
      <c r="E31" s="357"/>
      <c r="F31" s="358"/>
      <c r="G31" s="358"/>
    </row>
    <row r="32" spans="1:7" ht="15">
      <c r="A32" s="323"/>
      <c r="B32" s="324"/>
      <c r="C32" s="338"/>
      <c r="D32" s="340"/>
      <c r="E32" s="327"/>
      <c r="F32" s="328"/>
      <c r="G32" s="328"/>
    </row>
    <row r="33" spans="1:7" ht="15">
      <c r="A33" s="331"/>
      <c r="B33" s="332"/>
      <c r="C33" s="362"/>
      <c r="D33" s="360"/>
      <c r="E33" s="335"/>
      <c r="F33" s="336"/>
      <c r="G33" s="336"/>
    </row>
    <row r="34" spans="1:7" ht="15">
      <c r="A34" s="323" t="s">
        <v>31</v>
      </c>
      <c r="B34" s="324"/>
      <c r="C34" s="363"/>
      <c r="D34" s="364"/>
      <c r="E34" s="365"/>
      <c r="F34" s="366"/>
      <c r="G34" s="366"/>
    </row>
    <row r="35" spans="1:7" ht="15">
      <c r="A35" s="323"/>
      <c r="B35" s="324"/>
      <c r="C35" s="363"/>
      <c r="D35" s="364"/>
      <c r="E35" s="365"/>
      <c r="F35" s="366"/>
      <c r="G35" s="366"/>
    </row>
    <row r="36" spans="1:7" ht="15">
      <c r="A36" s="323"/>
      <c r="B36" s="324"/>
      <c r="C36" s="363"/>
      <c r="D36" s="364"/>
      <c r="E36" s="365"/>
      <c r="F36" s="366"/>
      <c r="G36" s="366"/>
    </row>
    <row r="37" spans="1:7" ht="15">
      <c r="A37" s="341" t="s">
        <v>32</v>
      </c>
      <c r="B37" s="342"/>
      <c r="C37" s="367"/>
      <c r="D37" s="368"/>
      <c r="E37" s="369"/>
      <c r="F37" s="370"/>
      <c r="G37" s="370"/>
    </row>
    <row r="38" spans="1:7" ht="15">
      <c r="A38" s="323"/>
      <c r="B38" s="324"/>
      <c r="C38" s="371"/>
      <c r="D38" s="372"/>
      <c r="E38" s="373"/>
      <c r="F38" s="374"/>
      <c r="G38" s="374"/>
    </row>
    <row r="39" spans="1:7" ht="15">
      <c r="A39" s="331"/>
      <c r="B39" s="332"/>
      <c r="C39" s="375"/>
      <c r="D39" s="376"/>
      <c r="E39" s="377"/>
      <c r="F39" s="378"/>
      <c r="G39" s="378"/>
    </row>
    <row r="40" spans="1:7" ht="15">
      <c r="A40" s="323">
        <v>12</v>
      </c>
      <c r="B40" s="324"/>
      <c r="C40" s="363"/>
      <c r="D40" s="364"/>
      <c r="E40" s="365"/>
      <c r="F40" s="366"/>
      <c r="G40" s="366"/>
    </row>
    <row r="41" spans="1:7" ht="15">
      <c r="A41" s="323"/>
      <c r="B41" s="324"/>
      <c r="C41" s="363"/>
      <c r="D41" s="364"/>
      <c r="E41" s="365"/>
      <c r="F41" s="366"/>
      <c r="G41" s="366"/>
    </row>
    <row r="42" spans="1:7" ht="15">
      <c r="A42" s="323"/>
      <c r="B42" s="324"/>
      <c r="C42" s="363"/>
      <c r="D42" s="364"/>
      <c r="E42" s="365"/>
      <c r="F42" s="366"/>
      <c r="G42" s="366"/>
    </row>
    <row r="43" spans="1:7" ht="15">
      <c r="A43" s="341">
        <v>13</v>
      </c>
      <c r="B43" s="342"/>
      <c r="C43" s="379"/>
      <c r="D43" s="380"/>
      <c r="E43" s="381"/>
      <c r="F43" s="382"/>
      <c r="G43" s="382"/>
    </row>
    <row r="44" spans="1:7" ht="15">
      <c r="A44" s="323"/>
      <c r="B44" s="324"/>
      <c r="C44" s="363"/>
      <c r="D44" s="364"/>
      <c r="E44" s="365"/>
      <c r="F44" s="366"/>
      <c r="G44" s="366"/>
    </row>
    <row r="45" spans="1:7" ht="15">
      <c r="A45" s="331"/>
      <c r="B45" s="332"/>
      <c r="C45" s="383"/>
      <c r="D45" s="384"/>
      <c r="E45" s="385"/>
      <c r="F45" s="386"/>
      <c r="G45" s="386"/>
    </row>
    <row r="46" spans="1:7" ht="15">
      <c r="A46" s="323">
        <v>14</v>
      </c>
      <c r="B46" s="324"/>
      <c r="C46" s="371"/>
      <c r="D46" s="372"/>
      <c r="E46" s="373"/>
      <c r="F46" s="374"/>
      <c r="G46" s="374"/>
    </row>
    <row r="47" spans="1:7" ht="15">
      <c r="A47" s="323"/>
      <c r="B47" s="324"/>
      <c r="C47" s="371"/>
      <c r="D47" s="372"/>
      <c r="E47" s="373"/>
      <c r="F47" s="374"/>
      <c r="G47" s="374"/>
    </row>
    <row r="48" spans="1:7" ht="15">
      <c r="A48" s="323"/>
      <c r="B48" s="324"/>
      <c r="C48" s="371"/>
      <c r="D48" s="372"/>
      <c r="E48" s="373"/>
      <c r="F48" s="374"/>
      <c r="G48" s="374"/>
    </row>
    <row r="49" spans="1:7" ht="15">
      <c r="A49" s="341">
        <v>15</v>
      </c>
      <c r="B49" s="342"/>
      <c r="C49" s="367"/>
      <c r="D49" s="368"/>
      <c r="E49" s="369"/>
      <c r="F49" s="370"/>
      <c r="G49" s="370"/>
    </row>
    <row r="50" spans="1:7" ht="15">
      <c r="A50" s="323"/>
      <c r="B50" s="324"/>
      <c r="C50" s="371"/>
      <c r="D50" s="372"/>
      <c r="E50" s="373"/>
      <c r="F50" s="374"/>
      <c r="G50" s="374"/>
    </row>
    <row r="51" spans="1:7" ht="15">
      <c r="A51" s="331"/>
      <c r="B51" s="332"/>
      <c r="C51" s="375"/>
      <c r="D51" s="376"/>
      <c r="E51" s="377"/>
      <c r="F51" s="378"/>
      <c r="G51" s="378"/>
    </row>
    <row r="52" spans="1:7" ht="15">
      <c r="A52" s="323">
        <v>16</v>
      </c>
      <c r="B52" s="324"/>
      <c r="C52" s="371"/>
      <c r="D52" s="372"/>
      <c r="E52" s="373"/>
      <c r="F52" s="374"/>
      <c r="G52" s="374"/>
    </row>
    <row r="53" spans="1:7" ht="15">
      <c r="A53" s="323"/>
      <c r="B53" s="324"/>
      <c r="C53" s="371"/>
      <c r="D53" s="372"/>
      <c r="E53" s="373"/>
      <c r="F53" s="374"/>
      <c r="G53" s="374"/>
    </row>
    <row r="54" spans="1:7" ht="15">
      <c r="A54" s="323"/>
      <c r="B54" s="324"/>
      <c r="C54" s="371"/>
      <c r="D54" s="372"/>
      <c r="E54" s="373"/>
      <c r="F54" s="374"/>
      <c r="G54" s="374"/>
    </row>
    <row r="55" spans="1:7" ht="15">
      <c r="A55" s="341">
        <v>17</v>
      </c>
      <c r="B55" s="342"/>
      <c r="C55" s="379"/>
      <c r="D55" s="380"/>
      <c r="E55" s="381"/>
      <c r="F55" s="382"/>
      <c r="G55" s="382"/>
    </row>
    <row r="56" spans="1:7" ht="15">
      <c r="A56" s="323"/>
      <c r="B56" s="324"/>
      <c r="C56" s="363"/>
      <c r="D56" s="364"/>
      <c r="E56" s="365"/>
      <c r="F56" s="366"/>
      <c r="G56" s="366"/>
    </row>
    <row r="57" spans="1:7" ht="15.75" thickBot="1">
      <c r="A57" s="387"/>
      <c r="B57" s="388"/>
      <c r="C57" s="389"/>
      <c r="D57" s="390"/>
      <c r="E57" s="391"/>
      <c r="F57" s="392"/>
      <c r="G57" s="392"/>
    </row>
    <row r="58" spans="1:7" ht="28.5" customHeight="1" thickBot="1">
      <c r="A58" s="918" t="s">
        <v>81</v>
      </c>
      <c r="B58" s="919"/>
      <c r="C58" s="393">
        <f t="shared" ref="C58:G59" si="0">SUM(C7,C10,C13,C16,C19,C22,C25,C28,C31,C34,C37,C40,C43,C46,C49,C52,C55)</f>
        <v>0</v>
      </c>
      <c r="D58" s="393">
        <f t="shared" si="0"/>
        <v>0</v>
      </c>
      <c r="E58" s="393">
        <f t="shared" si="0"/>
        <v>0</v>
      </c>
      <c r="F58" s="394">
        <f t="shared" si="0"/>
        <v>0</v>
      </c>
      <c r="G58" s="395">
        <f t="shared" si="0"/>
        <v>0</v>
      </c>
    </row>
    <row r="59" spans="1:7" ht="15.75" thickBot="1">
      <c r="A59" s="920"/>
      <c r="B59" s="921"/>
      <c r="C59" s="396">
        <f t="shared" si="0"/>
        <v>0</v>
      </c>
      <c r="D59" s="396">
        <f t="shared" si="0"/>
        <v>0</v>
      </c>
      <c r="E59" s="396">
        <f t="shared" si="0"/>
        <v>0</v>
      </c>
      <c r="F59" s="397">
        <f t="shared" si="0"/>
        <v>0</v>
      </c>
      <c r="G59" s="398">
        <f t="shared" si="0"/>
        <v>0</v>
      </c>
    </row>
    <row r="61" spans="1:7" s="472" customFormat="1" ht="12.6" customHeight="1"/>
    <row r="62" spans="1:7" s="472" customFormat="1" ht="12.6" customHeight="1"/>
    <row r="63" spans="1:7" s="472" customFormat="1" ht="12.6" customHeight="1"/>
    <row r="64" spans="1:7" s="472" customFormat="1" ht="12.6" customHeight="1"/>
  </sheetData>
  <mergeCells count="4">
    <mergeCell ref="A58:B59"/>
    <mergeCell ref="A3:A6"/>
    <mergeCell ref="B3:B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79768"/>
    <pageSetUpPr fitToPage="1"/>
  </sheetPr>
  <dimension ref="A1:W54"/>
  <sheetViews>
    <sheetView topLeftCell="A46" zoomScale="90" zoomScaleNormal="90" workbookViewId="0">
      <selection activeCell="P29" sqref="P29"/>
    </sheetView>
  </sheetViews>
  <sheetFormatPr defaultColWidth="8.85546875" defaultRowHeight="12.75"/>
  <cols>
    <col min="1" max="1" width="4.5703125" style="399" customWidth="1"/>
    <col min="2" max="2" width="12.85546875" style="96" customWidth="1"/>
    <col min="3" max="3" width="11.5703125" style="96" customWidth="1"/>
    <col min="4" max="4" width="12.85546875" style="96" customWidth="1"/>
    <col min="5" max="5" width="16.85546875" style="96" bestFit="1" customWidth="1"/>
    <col min="6" max="6" width="14.7109375" style="96" customWidth="1"/>
    <col min="7" max="7" width="17.28515625" style="96" customWidth="1"/>
    <col min="8" max="14" width="8.7109375" style="96" customWidth="1"/>
    <col min="15" max="15" width="14.7109375" style="96" customWidth="1"/>
    <col min="16" max="22" width="10.7109375" style="96" customWidth="1"/>
    <col min="23" max="23" width="12.5703125" style="96" customWidth="1"/>
    <col min="24" max="16384" width="8.85546875" style="96"/>
  </cols>
  <sheetData>
    <row r="1" spans="1:23">
      <c r="A1" s="96" t="s">
        <v>265</v>
      </c>
    </row>
    <row r="2" spans="1:23" ht="13.5" thickBot="1"/>
    <row r="3" spans="1:23" s="400" customFormat="1" ht="64.150000000000006" customHeight="1">
      <c r="A3" s="933" t="s">
        <v>175</v>
      </c>
      <c r="B3" s="935" t="s">
        <v>0</v>
      </c>
      <c r="C3" s="937" t="s">
        <v>136</v>
      </c>
      <c r="D3" s="938"/>
      <c r="E3" s="938"/>
      <c r="F3" s="938"/>
      <c r="G3" s="939"/>
      <c r="H3" s="929" t="s">
        <v>176</v>
      </c>
      <c r="I3" s="929"/>
      <c r="J3" s="929" t="s">
        <v>133</v>
      </c>
      <c r="K3" s="929"/>
      <c r="L3" s="929" t="s">
        <v>177</v>
      </c>
      <c r="M3" s="929"/>
      <c r="N3" s="929" t="s">
        <v>178</v>
      </c>
      <c r="O3" s="929"/>
      <c r="P3" s="929" t="s">
        <v>179</v>
      </c>
      <c r="Q3" s="929"/>
      <c r="R3" s="929" t="s">
        <v>180</v>
      </c>
      <c r="S3" s="929"/>
      <c r="T3" s="929" t="s">
        <v>181</v>
      </c>
      <c r="U3" s="929"/>
      <c r="V3" s="930" t="s">
        <v>68</v>
      </c>
      <c r="W3" s="931"/>
    </row>
    <row r="4" spans="1:23" s="158" customFormat="1" ht="86.25" thickBot="1">
      <c r="A4" s="934"/>
      <c r="B4" s="936"/>
      <c r="C4" s="607" t="s">
        <v>209</v>
      </c>
      <c r="D4" s="607" t="s">
        <v>210</v>
      </c>
      <c r="E4" s="607" t="s">
        <v>219</v>
      </c>
      <c r="F4" s="607" t="s">
        <v>211</v>
      </c>
      <c r="G4" s="608" t="s">
        <v>218</v>
      </c>
      <c r="H4" s="609" t="s">
        <v>182</v>
      </c>
      <c r="I4" s="609" t="s">
        <v>57</v>
      </c>
      <c r="J4" s="609" t="s">
        <v>182</v>
      </c>
      <c r="K4" s="609" t="s">
        <v>57</v>
      </c>
      <c r="L4" s="609" t="s">
        <v>182</v>
      </c>
      <c r="M4" s="609" t="s">
        <v>57</v>
      </c>
      <c r="N4" s="609" t="s">
        <v>182</v>
      </c>
      <c r="O4" s="610" t="s">
        <v>215</v>
      </c>
      <c r="P4" s="609" t="s">
        <v>182</v>
      </c>
      <c r="Q4" s="609" t="s">
        <v>57</v>
      </c>
      <c r="R4" s="609" t="s">
        <v>182</v>
      </c>
      <c r="S4" s="609" t="s">
        <v>57</v>
      </c>
      <c r="T4" s="609" t="s">
        <v>182</v>
      </c>
      <c r="U4" s="609" t="s">
        <v>57</v>
      </c>
      <c r="V4" s="609" t="s">
        <v>182</v>
      </c>
      <c r="W4" s="611" t="s">
        <v>216</v>
      </c>
    </row>
    <row r="5" spans="1:23" ht="16.899999999999999" customHeight="1">
      <c r="A5" s="402">
        <v>1</v>
      </c>
      <c r="B5" s="403" t="s">
        <v>4</v>
      </c>
      <c r="C5" s="404"/>
      <c r="D5" s="404"/>
      <c r="E5" s="404"/>
      <c r="F5" s="404"/>
      <c r="G5" s="405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7"/>
      <c r="W5" s="408"/>
    </row>
    <row r="6" spans="1:23" ht="16.899999999999999" customHeight="1">
      <c r="A6" s="409">
        <v>2</v>
      </c>
      <c r="B6" s="410" t="s">
        <v>5</v>
      </c>
      <c r="C6" s="411"/>
      <c r="D6" s="411"/>
      <c r="E6" s="411"/>
      <c r="F6" s="411"/>
      <c r="G6" s="243"/>
      <c r="H6" s="412"/>
      <c r="I6" s="412"/>
      <c r="J6" s="412"/>
      <c r="K6" s="412"/>
      <c r="L6" s="413"/>
      <c r="M6" s="413"/>
      <c r="N6" s="414"/>
      <c r="O6" s="414"/>
      <c r="P6" s="412"/>
      <c r="Q6" s="412"/>
      <c r="R6" s="415"/>
      <c r="S6" s="415"/>
      <c r="T6" s="412"/>
      <c r="U6" s="412"/>
      <c r="V6" s="415"/>
      <c r="W6" s="246"/>
    </row>
    <row r="7" spans="1:23" ht="16.899999999999999" customHeight="1">
      <c r="A7" s="409">
        <v>3</v>
      </c>
      <c r="B7" s="410" t="s">
        <v>6</v>
      </c>
      <c r="C7" s="411"/>
      <c r="D7" s="411"/>
      <c r="E7" s="411"/>
      <c r="F7" s="411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6"/>
    </row>
    <row r="8" spans="1:23" ht="16.899999999999999" customHeight="1">
      <c r="A8" s="409">
        <v>4</v>
      </c>
      <c r="B8" s="410" t="s">
        <v>7</v>
      </c>
      <c r="C8" s="411"/>
      <c r="D8" s="411"/>
      <c r="E8" s="411"/>
      <c r="F8" s="411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6"/>
    </row>
    <row r="9" spans="1:23" ht="16.899999999999999" customHeight="1">
      <c r="A9" s="409">
        <v>5</v>
      </c>
      <c r="B9" s="410" t="s">
        <v>8</v>
      </c>
      <c r="C9" s="411"/>
      <c r="D9" s="411"/>
      <c r="E9" s="411"/>
      <c r="F9" s="411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6"/>
    </row>
    <row r="10" spans="1:23" ht="16.899999999999999" customHeight="1">
      <c r="A10" s="409">
        <v>6</v>
      </c>
      <c r="B10" s="410" t="s">
        <v>9</v>
      </c>
      <c r="C10" s="411"/>
      <c r="D10" s="411"/>
      <c r="E10" s="411"/>
      <c r="F10" s="411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6"/>
    </row>
    <row r="11" spans="1:23" ht="16.899999999999999" customHeight="1">
      <c r="A11" s="409">
        <v>7</v>
      </c>
      <c r="B11" s="410" t="s">
        <v>10</v>
      </c>
      <c r="C11" s="411"/>
      <c r="D11" s="411"/>
      <c r="E11" s="411"/>
      <c r="F11" s="411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6"/>
    </row>
    <row r="12" spans="1:23" ht="16.899999999999999" customHeight="1">
      <c r="A12" s="409">
        <v>8</v>
      </c>
      <c r="B12" s="410" t="s">
        <v>11</v>
      </c>
      <c r="C12" s="416"/>
      <c r="D12" s="416"/>
      <c r="E12" s="416"/>
      <c r="F12" s="416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6"/>
    </row>
    <row r="13" spans="1:23" ht="16.899999999999999" customHeight="1">
      <c r="A13" s="409">
        <v>9</v>
      </c>
      <c r="B13" s="410" t="s">
        <v>12</v>
      </c>
      <c r="C13" s="416"/>
      <c r="D13" s="416"/>
      <c r="E13" s="416"/>
      <c r="F13" s="416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6"/>
    </row>
    <row r="14" spans="1:23" ht="16.899999999999999" customHeight="1">
      <c r="A14" s="409">
        <v>10</v>
      </c>
      <c r="B14" s="410" t="s">
        <v>13</v>
      </c>
      <c r="C14" s="411"/>
      <c r="D14" s="411"/>
      <c r="E14" s="411"/>
      <c r="F14" s="411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6"/>
    </row>
    <row r="15" spans="1:23" ht="16.899999999999999" customHeight="1">
      <c r="A15" s="409">
        <v>11</v>
      </c>
      <c r="B15" s="410" t="s">
        <v>14</v>
      </c>
      <c r="C15" s="411"/>
      <c r="D15" s="411"/>
      <c r="E15" s="411"/>
      <c r="F15" s="411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6"/>
    </row>
    <row r="16" spans="1:23" ht="16.899999999999999" customHeight="1">
      <c r="A16" s="409">
        <v>12</v>
      </c>
      <c r="B16" s="410" t="s">
        <v>15</v>
      </c>
      <c r="C16" s="411"/>
      <c r="D16" s="411"/>
      <c r="E16" s="411"/>
      <c r="F16" s="411"/>
      <c r="G16" s="417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6"/>
    </row>
    <row r="17" spans="1:23" ht="16.899999999999999" customHeight="1">
      <c r="A17" s="409">
        <v>13</v>
      </c>
      <c r="B17" s="418" t="s">
        <v>39</v>
      </c>
      <c r="C17" s="411"/>
      <c r="D17" s="411"/>
      <c r="E17" s="411"/>
      <c r="F17" s="411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6"/>
    </row>
    <row r="18" spans="1:23" ht="16.899999999999999" customHeight="1">
      <c r="A18" s="409">
        <v>14</v>
      </c>
      <c r="B18" s="410" t="s">
        <v>16</v>
      </c>
      <c r="C18" s="411"/>
      <c r="D18" s="411"/>
      <c r="E18" s="411"/>
      <c r="F18" s="411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6"/>
    </row>
    <row r="19" spans="1:23" ht="16.899999999999999" customHeight="1">
      <c r="A19" s="409">
        <v>15</v>
      </c>
      <c r="B19" s="410" t="s">
        <v>17</v>
      </c>
      <c r="C19" s="411"/>
      <c r="D19" s="411"/>
      <c r="E19" s="411"/>
      <c r="F19" s="411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6"/>
    </row>
    <row r="20" spans="1:23" ht="16.899999999999999" customHeight="1" thickBot="1">
      <c r="A20" s="409">
        <v>16</v>
      </c>
      <c r="B20" s="419" t="s">
        <v>18</v>
      </c>
      <c r="C20" s="411"/>
      <c r="D20" s="411"/>
      <c r="E20" s="411"/>
      <c r="F20" s="411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6"/>
    </row>
    <row r="21" spans="1:23" ht="16.899999999999999" customHeight="1" thickBot="1">
      <c r="A21" s="420">
        <v>17</v>
      </c>
      <c r="B21" s="421" t="s">
        <v>19</v>
      </c>
      <c r="C21" s="422"/>
      <c r="D21" s="422"/>
      <c r="E21" s="422"/>
      <c r="F21" s="422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52"/>
    </row>
    <row r="24" spans="1:23" s="158" customFormat="1" ht="19.899999999999999" customHeight="1">
      <c r="A24" s="446"/>
      <c r="B24" s="932" t="s">
        <v>189</v>
      </c>
      <c r="C24" s="932"/>
      <c r="D24" s="932"/>
      <c r="E24" s="932"/>
      <c r="F24" s="932"/>
      <c r="G24" s="932"/>
      <c r="H24" s="932"/>
      <c r="I24" s="932"/>
      <c r="J24" s="932"/>
      <c r="K24" s="932"/>
      <c r="L24" s="932"/>
      <c r="M24" s="932"/>
      <c r="N24" s="932"/>
      <c r="O24" s="932"/>
      <c r="P24" s="932"/>
      <c r="Q24" s="932"/>
      <c r="R24" s="932"/>
      <c r="S24" s="932"/>
      <c r="T24" s="932"/>
      <c r="U24" s="932"/>
      <c r="V24" s="932"/>
      <c r="W24" s="932"/>
    </row>
    <row r="25" spans="1:23" ht="47.45" customHeight="1">
      <c r="A25" s="96" t="s">
        <v>266</v>
      </c>
      <c r="L25" s="423"/>
      <c r="M25" s="423"/>
      <c r="N25" s="423"/>
      <c r="O25" s="423"/>
      <c r="P25" s="423"/>
      <c r="Q25" s="423"/>
    </row>
    <row r="26" spans="1:23" ht="15" thickBot="1">
      <c r="B26" s="96" t="s">
        <v>124</v>
      </c>
      <c r="L26" s="423"/>
      <c r="M26" s="423"/>
      <c r="N26" s="423"/>
      <c r="O26" s="423"/>
      <c r="P26" s="423"/>
      <c r="Q26" s="423"/>
    </row>
    <row r="27" spans="1:23" ht="14.25">
      <c r="A27" s="943" t="s">
        <v>175</v>
      </c>
      <c r="B27" s="945" t="s">
        <v>194</v>
      </c>
      <c r="C27" s="947" t="s">
        <v>188</v>
      </c>
      <c r="D27" s="948"/>
      <c r="E27" s="612"/>
      <c r="F27" s="612"/>
      <c r="G27" s="612"/>
      <c r="H27" s="942" t="s">
        <v>176</v>
      </c>
      <c r="I27" s="942"/>
      <c r="J27" s="942" t="s">
        <v>133</v>
      </c>
      <c r="K27" s="942"/>
      <c r="L27" s="942" t="s">
        <v>177</v>
      </c>
      <c r="M27" s="942"/>
      <c r="N27" s="942" t="s">
        <v>178</v>
      </c>
      <c r="O27" s="942"/>
      <c r="P27" s="942" t="s">
        <v>179</v>
      </c>
      <c r="Q27" s="942"/>
      <c r="R27" s="942" t="s">
        <v>180</v>
      </c>
      <c r="S27" s="942"/>
      <c r="T27" s="942" t="s">
        <v>181</v>
      </c>
      <c r="U27" s="942"/>
      <c r="V27" s="940" t="s">
        <v>68</v>
      </c>
      <c r="W27" s="941"/>
    </row>
    <row r="28" spans="1:23" ht="100.5" thickBot="1">
      <c r="A28" s="944"/>
      <c r="B28" s="946"/>
      <c r="C28" s="613" t="s">
        <v>212</v>
      </c>
      <c r="D28" s="613" t="s">
        <v>213</v>
      </c>
      <c r="E28" s="613" t="s">
        <v>220</v>
      </c>
      <c r="F28" s="613" t="s">
        <v>211</v>
      </c>
      <c r="G28" s="614" t="s">
        <v>218</v>
      </c>
      <c r="H28" s="615" t="s">
        <v>182</v>
      </c>
      <c r="I28" s="616" t="s">
        <v>57</v>
      </c>
      <c r="J28" s="616" t="s">
        <v>182</v>
      </c>
      <c r="K28" s="616" t="s">
        <v>57</v>
      </c>
      <c r="L28" s="743" t="s">
        <v>182</v>
      </c>
      <c r="M28" s="616" t="s">
        <v>57</v>
      </c>
      <c r="N28" s="616" t="s">
        <v>182</v>
      </c>
      <c r="O28" s="617" t="s">
        <v>214</v>
      </c>
      <c r="P28" s="616" t="s">
        <v>182</v>
      </c>
      <c r="Q28" s="616" t="s">
        <v>57</v>
      </c>
      <c r="R28" s="616" t="s">
        <v>182</v>
      </c>
      <c r="S28" s="616" t="s">
        <v>57</v>
      </c>
      <c r="T28" s="616" t="s">
        <v>182</v>
      </c>
      <c r="U28" s="616" t="s">
        <v>57</v>
      </c>
      <c r="V28" s="616" t="s">
        <v>182</v>
      </c>
      <c r="W28" s="618" t="s">
        <v>216</v>
      </c>
    </row>
    <row r="29" spans="1:23" ht="16.899999999999999" customHeight="1">
      <c r="A29" s="402">
        <v>1</v>
      </c>
      <c r="B29" s="403" t="s">
        <v>280</v>
      </c>
      <c r="C29" s="404">
        <v>19986.599999999999</v>
      </c>
      <c r="D29" s="404">
        <f>14917.39-0.59-0.16-0.16+0.16-0.05-0.39</f>
        <v>14916.2</v>
      </c>
      <c r="E29" s="742">
        <f>D29*100/C29</f>
        <v>74.631002771857155</v>
      </c>
      <c r="F29" s="404">
        <f>14267.57-0.59-0.31-0.39-0.16</f>
        <v>14266.12</v>
      </c>
      <c r="G29" s="742">
        <f>F29*100/C29</f>
        <v>71.378423543774332</v>
      </c>
      <c r="H29" s="405">
        <v>4</v>
      </c>
      <c r="I29" s="406">
        <v>291.14</v>
      </c>
      <c r="J29" s="406">
        <v>0</v>
      </c>
      <c r="K29" s="406">
        <v>0</v>
      </c>
      <c r="L29" s="96">
        <v>3</v>
      </c>
      <c r="M29" s="406">
        <f>9192.1+0.16-0.05-0.39</f>
        <v>9191.8200000000015</v>
      </c>
      <c r="N29" s="406">
        <v>3</v>
      </c>
      <c r="O29" s="406">
        <v>11565.11</v>
      </c>
      <c r="P29" s="406">
        <v>0</v>
      </c>
      <c r="Q29" s="406">
        <v>0</v>
      </c>
      <c r="R29" s="406">
        <v>0</v>
      </c>
      <c r="S29" s="406">
        <v>0</v>
      </c>
      <c r="T29" s="406">
        <v>2</v>
      </c>
      <c r="U29" s="406">
        <f>4404.91</f>
        <v>4404.91</v>
      </c>
      <c r="V29" s="406">
        <v>12</v>
      </c>
      <c r="W29" s="407">
        <v>0</v>
      </c>
    </row>
    <row r="30" spans="1:23" ht="16.899999999999999" customHeight="1">
      <c r="A30" s="409"/>
      <c r="B30" s="410"/>
      <c r="C30" s="411"/>
      <c r="D30" s="411"/>
      <c r="E30" s="411"/>
      <c r="F30" s="411"/>
      <c r="G30" s="411"/>
      <c r="H30" s="243"/>
      <c r="I30" s="412"/>
      <c r="J30" s="412"/>
      <c r="K30" s="412"/>
      <c r="L30" s="412"/>
      <c r="M30" s="413"/>
      <c r="N30" s="413"/>
      <c r="O30" s="414"/>
      <c r="P30" s="414"/>
      <c r="Q30" s="412"/>
      <c r="R30" s="412"/>
      <c r="S30" s="415"/>
      <c r="T30" s="415"/>
      <c r="U30" s="412"/>
      <c r="V30" s="412"/>
      <c r="W30" s="415"/>
    </row>
    <row r="31" spans="1:23" ht="16.899999999999999" customHeight="1" thickBot="1">
      <c r="A31" s="409"/>
      <c r="B31" s="410"/>
      <c r="C31" s="411"/>
      <c r="D31" s="411"/>
      <c r="E31" s="411"/>
      <c r="F31" s="411"/>
      <c r="G31" s="411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</row>
    <row r="32" spans="1:23" ht="16.899999999999999" customHeight="1">
      <c r="A32" s="402"/>
      <c r="B32" s="403"/>
      <c r="C32" s="404"/>
      <c r="D32" s="404"/>
      <c r="E32" s="404"/>
      <c r="F32" s="404"/>
      <c r="G32" s="404"/>
      <c r="H32" s="405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7"/>
    </row>
    <row r="33" spans="1:23" ht="16.899999999999999" customHeight="1">
      <c r="A33" s="409"/>
      <c r="B33" s="410"/>
      <c r="C33" s="411"/>
      <c r="D33" s="411"/>
      <c r="E33" s="411"/>
      <c r="F33" s="411"/>
      <c r="G33" s="411"/>
      <c r="H33" s="243"/>
      <c r="I33" s="412"/>
      <c r="J33" s="412"/>
      <c r="K33" s="412"/>
      <c r="L33" s="412"/>
      <c r="M33" s="413"/>
      <c r="N33" s="413"/>
      <c r="O33" s="414"/>
      <c r="P33" s="414"/>
      <c r="Q33" s="412"/>
      <c r="R33" s="412"/>
      <c r="S33" s="415"/>
      <c r="T33" s="415"/>
      <c r="U33" s="412"/>
      <c r="V33" s="412"/>
      <c r="W33" s="415"/>
    </row>
    <row r="34" spans="1:23" ht="16.899999999999999" customHeight="1" thickBot="1">
      <c r="A34" s="409"/>
      <c r="B34" s="410"/>
      <c r="C34" s="411"/>
      <c r="D34" s="411"/>
      <c r="E34" s="411"/>
      <c r="F34" s="411"/>
      <c r="G34" s="411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</row>
    <row r="35" spans="1:23" ht="16.899999999999999" customHeight="1">
      <c r="A35" s="402"/>
      <c r="B35" s="403"/>
      <c r="C35" s="404"/>
      <c r="D35" s="404"/>
      <c r="E35" s="404"/>
      <c r="F35" s="404"/>
      <c r="G35" s="404"/>
      <c r="H35" s="405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7"/>
    </row>
    <row r="36" spans="1:23" ht="16.899999999999999" customHeight="1">
      <c r="A36" s="409"/>
      <c r="B36" s="410"/>
      <c r="C36" s="411"/>
      <c r="D36" s="411"/>
      <c r="E36" s="411"/>
      <c r="F36" s="411"/>
      <c r="G36" s="411"/>
      <c r="H36" s="243"/>
      <c r="I36" s="412"/>
      <c r="J36" s="412"/>
      <c r="K36" s="412"/>
      <c r="L36" s="412"/>
      <c r="M36" s="413"/>
      <c r="N36" s="413"/>
      <c r="O36" s="414"/>
      <c r="P36" s="414"/>
      <c r="Q36" s="412"/>
      <c r="R36" s="412"/>
      <c r="S36" s="415"/>
      <c r="T36" s="415"/>
      <c r="U36" s="412"/>
      <c r="V36" s="412"/>
      <c r="W36" s="415"/>
    </row>
    <row r="37" spans="1:23" ht="16.899999999999999" customHeight="1" thickBot="1">
      <c r="A37" s="409"/>
      <c r="B37" s="410"/>
      <c r="C37" s="411"/>
      <c r="D37" s="411"/>
      <c r="E37" s="411"/>
      <c r="F37" s="411"/>
      <c r="G37" s="411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</row>
    <row r="38" spans="1:23" ht="16.899999999999999" customHeight="1">
      <c r="A38" s="402"/>
      <c r="B38" s="403"/>
      <c r="C38" s="404"/>
      <c r="D38" s="404"/>
      <c r="E38" s="404"/>
      <c r="F38" s="404"/>
      <c r="G38" s="404"/>
      <c r="H38" s="405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7"/>
    </row>
    <row r="39" spans="1:23" ht="16.899999999999999" customHeight="1">
      <c r="A39" s="409"/>
      <c r="B39" s="410"/>
      <c r="C39" s="411"/>
      <c r="D39" s="411"/>
      <c r="E39" s="411"/>
      <c r="F39" s="411"/>
      <c r="G39" s="411"/>
      <c r="H39" s="243"/>
      <c r="I39" s="412"/>
      <c r="J39" s="412"/>
      <c r="K39" s="412"/>
      <c r="L39" s="412"/>
      <c r="M39" s="413"/>
      <c r="N39" s="413"/>
      <c r="O39" s="414"/>
      <c r="P39" s="414"/>
      <c r="Q39" s="412"/>
      <c r="R39" s="412"/>
      <c r="S39" s="415"/>
      <c r="T39" s="415"/>
      <c r="U39" s="412"/>
      <c r="V39" s="412"/>
      <c r="W39" s="415"/>
    </row>
    <row r="40" spans="1:23" ht="16.899999999999999" customHeight="1" thickBot="1">
      <c r="A40" s="409"/>
      <c r="B40" s="410"/>
      <c r="C40" s="411"/>
      <c r="D40" s="411"/>
      <c r="E40" s="411"/>
      <c r="F40" s="411"/>
      <c r="G40" s="411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</row>
    <row r="41" spans="1:23" ht="16.899999999999999" customHeight="1">
      <c r="A41" s="402"/>
      <c r="B41" s="403"/>
      <c r="C41" s="404"/>
      <c r="D41" s="404"/>
      <c r="E41" s="404"/>
      <c r="F41" s="404"/>
      <c r="G41" s="404"/>
      <c r="H41" s="405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7"/>
    </row>
    <row r="42" spans="1:23" ht="16.899999999999999" customHeight="1">
      <c r="A42" s="409"/>
      <c r="B42" s="410"/>
      <c r="C42" s="411"/>
      <c r="D42" s="411"/>
      <c r="E42" s="411"/>
      <c r="F42" s="411"/>
      <c r="G42" s="411"/>
      <c r="H42" s="243"/>
      <c r="I42" s="412"/>
      <c r="J42" s="412"/>
      <c r="K42" s="412"/>
      <c r="L42" s="412"/>
      <c r="M42" s="413"/>
      <c r="N42" s="413"/>
      <c r="O42" s="414"/>
      <c r="P42" s="414"/>
      <c r="Q42" s="412"/>
      <c r="R42" s="412"/>
      <c r="S42" s="415"/>
      <c r="T42" s="415"/>
      <c r="U42" s="412"/>
      <c r="V42" s="412"/>
      <c r="W42" s="415"/>
    </row>
    <row r="43" spans="1:23" ht="16.899999999999999" customHeight="1" thickBot="1">
      <c r="A43" s="409"/>
      <c r="B43" s="410"/>
      <c r="C43" s="411"/>
      <c r="D43" s="411"/>
      <c r="E43" s="411"/>
      <c r="F43" s="411"/>
      <c r="G43" s="411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</row>
    <row r="44" spans="1:23" ht="16.899999999999999" customHeight="1">
      <c r="A44" s="402"/>
      <c r="B44" s="403"/>
      <c r="C44" s="404"/>
      <c r="D44" s="404"/>
      <c r="E44" s="404"/>
      <c r="F44" s="404"/>
      <c r="G44" s="404"/>
      <c r="H44" s="405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7"/>
    </row>
    <row r="45" spans="1:23" ht="16.899999999999999" customHeight="1">
      <c r="A45" s="409"/>
      <c r="B45" s="410"/>
      <c r="C45" s="411"/>
      <c r="D45" s="411"/>
      <c r="E45" s="411"/>
      <c r="F45" s="411"/>
      <c r="G45" s="411"/>
      <c r="H45" s="243"/>
      <c r="I45" s="412"/>
      <c r="J45" s="412"/>
      <c r="K45" s="412"/>
      <c r="L45" s="412"/>
      <c r="M45" s="413"/>
      <c r="N45" s="413"/>
      <c r="O45" s="414"/>
      <c r="P45" s="414"/>
      <c r="Q45" s="412"/>
      <c r="R45" s="412"/>
      <c r="S45" s="415"/>
      <c r="T45" s="415"/>
      <c r="U45" s="412"/>
      <c r="V45" s="412"/>
      <c r="W45" s="415"/>
    </row>
    <row r="46" spans="1:23" ht="16.899999999999999" customHeight="1" thickBot="1">
      <c r="A46" s="409"/>
      <c r="B46" s="410"/>
      <c r="C46" s="411"/>
      <c r="D46" s="411"/>
      <c r="E46" s="411"/>
      <c r="F46" s="411"/>
      <c r="G46" s="411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</row>
    <row r="47" spans="1:23" ht="16.899999999999999" customHeight="1">
      <c r="A47" s="402"/>
      <c r="B47" s="403"/>
      <c r="C47" s="404"/>
      <c r="D47" s="404"/>
      <c r="E47" s="404"/>
      <c r="F47" s="404"/>
      <c r="G47" s="404"/>
      <c r="H47" s="405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7"/>
    </row>
    <row r="48" spans="1:23" ht="16.899999999999999" customHeight="1">
      <c r="A48" s="409"/>
      <c r="B48" s="410"/>
      <c r="C48" s="411"/>
      <c r="D48" s="411"/>
      <c r="E48" s="411"/>
      <c r="F48" s="411"/>
      <c r="G48" s="411"/>
      <c r="H48" s="243"/>
      <c r="I48" s="412"/>
      <c r="J48" s="412"/>
      <c r="K48" s="412"/>
      <c r="L48" s="412"/>
      <c r="M48" s="413"/>
      <c r="N48" s="413"/>
      <c r="O48" s="414"/>
      <c r="P48" s="414"/>
      <c r="Q48" s="412"/>
      <c r="R48" s="412"/>
      <c r="S48" s="415"/>
      <c r="T48" s="415"/>
      <c r="U48" s="412"/>
      <c r="V48" s="412"/>
      <c r="W48" s="415"/>
    </row>
    <row r="49" spans="1:23" ht="16.899999999999999" customHeight="1" thickBot="1">
      <c r="A49" s="409"/>
      <c r="B49" s="410"/>
      <c r="C49" s="411"/>
      <c r="D49" s="411"/>
      <c r="E49" s="411"/>
      <c r="F49" s="411"/>
      <c r="G49" s="411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</row>
    <row r="50" spans="1:23" ht="16.899999999999999" customHeight="1">
      <c r="A50" s="402"/>
      <c r="B50" s="403"/>
      <c r="C50" s="404"/>
      <c r="D50" s="404"/>
      <c r="E50" s="404"/>
      <c r="F50" s="404"/>
      <c r="G50" s="404"/>
      <c r="H50" s="405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7"/>
    </row>
    <row r="51" spans="1:23" ht="16.899999999999999" customHeight="1">
      <c r="A51" s="409"/>
      <c r="B51" s="410"/>
      <c r="C51" s="411"/>
      <c r="D51" s="411"/>
      <c r="E51" s="411"/>
      <c r="F51" s="411"/>
      <c r="G51" s="411"/>
      <c r="H51" s="243"/>
      <c r="I51" s="412"/>
      <c r="J51" s="412"/>
      <c r="K51" s="412"/>
      <c r="L51" s="412"/>
      <c r="M51" s="413"/>
      <c r="N51" s="413"/>
      <c r="O51" s="414"/>
      <c r="P51" s="414"/>
      <c r="Q51" s="412"/>
      <c r="R51" s="412"/>
      <c r="S51" s="415"/>
      <c r="T51" s="415"/>
      <c r="U51" s="412"/>
      <c r="V51" s="412"/>
      <c r="W51" s="415"/>
    </row>
    <row r="52" spans="1:23" ht="16.899999999999999" customHeight="1">
      <c r="A52" s="409"/>
      <c r="B52" s="410"/>
      <c r="C52" s="411"/>
      <c r="D52" s="411"/>
      <c r="E52" s="411"/>
      <c r="F52" s="411"/>
      <c r="G52" s="411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</row>
    <row r="54" spans="1:23" s="158" customFormat="1" ht="19.899999999999999" customHeight="1">
      <c r="A54" s="446"/>
      <c r="B54" s="932" t="s">
        <v>189</v>
      </c>
      <c r="C54" s="932"/>
      <c r="D54" s="932"/>
      <c r="E54" s="932"/>
      <c r="F54" s="932"/>
      <c r="G54" s="932"/>
      <c r="H54" s="932"/>
      <c r="I54" s="932"/>
      <c r="J54" s="932"/>
      <c r="K54" s="932"/>
      <c r="L54" s="932"/>
      <c r="M54" s="932"/>
      <c r="N54" s="932"/>
      <c r="O54" s="932"/>
      <c r="P54" s="932"/>
      <c r="Q54" s="932"/>
      <c r="R54" s="932"/>
      <c r="S54" s="932"/>
      <c r="T54" s="932"/>
      <c r="U54" s="932"/>
      <c r="V54" s="932"/>
      <c r="W54" s="932"/>
    </row>
  </sheetData>
  <mergeCells count="24">
    <mergeCell ref="A27:A28"/>
    <mergeCell ref="B27:B28"/>
    <mergeCell ref="C27:D27"/>
    <mergeCell ref="H27:I27"/>
    <mergeCell ref="J27:K27"/>
    <mergeCell ref="B54:W54"/>
    <mergeCell ref="V27:W27"/>
    <mergeCell ref="L27:M27"/>
    <mergeCell ref="N27:O27"/>
    <mergeCell ref="P27:Q27"/>
    <mergeCell ref="R27:S27"/>
    <mergeCell ref="T27:U27"/>
    <mergeCell ref="A3:A4"/>
    <mergeCell ref="H3:I3"/>
    <mergeCell ref="J3:K3"/>
    <mergeCell ref="L3:M3"/>
    <mergeCell ref="N3:O3"/>
    <mergeCell ref="B3:B4"/>
    <mergeCell ref="C3:G3"/>
    <mergeCell ref="T3:U3"/>
    <mergeCell ref="V3:W3"/>
    <mergeCell ref="P3:Q3"/>
    <mergeCell ref="R3:S3"/>
    <mergeCell ref="B24:W24"/>
  </mergeCells>
  <conditionalFormatting sqref="B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21 B24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21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Tab.2</vt:lpstr>
      <vt:lpstr>Tab.3a</vt:lpstr>
      <vt:lpstr>Tab.3b</vt:lpstr>
      <vt:lpstr>Tab.4</vt:lpstr>
      <vt:lpstr>Tab.5a ptaki</vt:lpstr>
      <vt:lpstr>Tab.5b inne</vt:lpstr>
      <vt:lpstr>TAB.6.</vt:lpstr>
      <vt:lpstr>Tab.7</vt:lpstr>
      <vt:lpstr>Tab.8</vt:lpstr>
      <vt:lpstr>TAB.9</vt:lpstr>
      <vt:lpstr>Tab.1!Obszar_wydruku</vt:lpstr>
      <vt:lpstr>Tab.2!Obszar_wydruku</vt:lpstr>
      <vt:lpstr>Tab.3a!Obszar_wydruku</vt:lpstr>
      <vt:lpstr>Tab.3b!Obszar_wydruku</vt:lpstr>
      <vt:lpstr>Tab.4!Obszar_wydruku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N.Mrągowo Gabriela Ulewicz</cp:lastModifiedBy>
  <cp:lastPrinted>2024-01-11T13:26:21Z</cp:lastPrinted>
  <dcterms:created xsi:type="dcterms:W3CDTF">2005-01-25T07:57:37Z</dcterms:created>
  <dcterms:modified xsi:type="dcterms:W3CDTF">2024-10-04T07:36:51Z</dcterms:modified>
  <cp:category>ochrona przyrody</cp:category>
</cp:coreProperties>
</file>